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Humanos\Desktop\1º INFORME SEMESTRAL 2017 FGE\IF-1\IG\EXCEL\"/>
    </mc:Choice>
  </mc:AlternateContent>
  <bookViews>
    <workbookView xWindow="240" yWindow="75" windowWidth="19935" windowHeight="7365"/>
  </bookViews>
  <sheets>
    <sheet name="IG-6" sheetId="1" r:id="rId1"/>
  </sheets>
  <definedNames>
    <definedName name="_xlnm.Print_Area" localSheetId="0">'IG-6'!$A$1:$N$107</definedName>
    <definedName name="_xlnm.Print_Titles" localSheetId="0">'IG-6'!$1:$7</definedName>
  </definedNames>
  <calcPr calcId="152511"/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E27" i="1" l="1"/>
  <c r="E26" i="1"/>
  <c r="E25" i="1"/>
  <c r="E24" i="1"/>
  <c r="E23" i="1"/>
  <c r="E22" i="1"/>
  <c r="E21" i="1"/>
  <c r="E20" i="1"/>
  <c r="E19" i="1"/>
  <c r="E30" i="1"/>
  <c r="E29" i="1"/>
  <c r="E28" i="1"/>
  <c r="E33" i="1" l="1"/>
  <c r="E32" i="1"/>
  <c r="E31" i="1"/>
  <c r="L88" i="1"/>
  <c r="D88" i="1"/>
  <c r="L12" i="1"/>
  <c r="E12" i="1"/>
  <c r="E88" i="1" l="1"/>
</calcChain>
</file>

<file path=xl/sharedStrings.xml><?xml version="1.0" encoding="utf-8"?>
<sst xmlns="http://schemas.openxmlformats.org/spreadsheetml/2006/main" count="705" uniqueCount="292">
  <si>
    <t>Formato IG-6</t>
  </si>
  <si>
    <t>FISCALIA GENERAL DEL ESTADO DE GUERRERO</t>
  </si>
  <si>
    <t>RELACION DEL PARQUE VEHICULAR</t>
  </si>
  <si>
    <t>AL 30 DE JUNIO DE 2017.</t>
  </si>
  <si>
    <t>AUTOMOVILES Y EQUIPO TERRESTRE</t>
  </si>
  <si>
    <t>CODIGO CONTABLE : 1244 1 001</t>
  </si>
  <si>
    <t>Nº. Prog.</t>
  </si>
  <si>
    <t>Código de inventario</t>
  </si>
  <si>
    <t>Descripción</t>
  </si>
  <si>
    <t>Monto Original de la Inversion</t>
  </si>
  <si>
    <t>Número de placas</t>
  </si>
  <si>
    <t>Nº de serie</t>
  </si>
  <si>
    <t>Marca</t>
  </si>
  <si>
    <t>Tipo</t>
  </si>
  <si>
    <t>Modelo</t>
  </si>
  <si>
    <t>Estado físico</t>
  </si>
  <si>
    <t>Depreciación acumulada</t>
  </si>
  <si>
    <t>Área de adscripción</t>
  </si>
  <si>
    <t>Nombre del reguardatario y/o personal encargado de su operación</t>
  </si>
  <si>
    <t>RECURSO ESTATAL</t>
  </si>
  <si>
    <t>1.2.4.4-0001-0001</t>
  </si>
  <si>
    <t>FORD RANGER S/1FTYR14D66PA67584</t>
  </si>
  <si>
    <t>S/N</t>
  </si>
  <si>
    <t>1FTYR14D66PA67584</t>
  </si>
  <si>
    <t>FORD</t>
  </si>
  <si>
    <t>RANGER</t>
  </si>
  <si>
    <t>B</t>
  </si>
  <si>
    <t>Dirección General de Apoyo Técnico y Logístico</t>
  </si>
  <si>
    <t>Vicente Figueroa Alanis</t>
  </si>
  <si>
    <t>1.2.4.4-0002-0001</t>
  </si>
  <si>
    <t>SUBURBAN S/3GNEC16T66G233655</t>
  </si>
  <si>
    <t>HDA9184</t>
  </si>
  <si>
    <t>3GNEC16T66G233655</t>
  </si>
  <si>
    <t>CHEVROLET</t>
  </si>
  <si>
    <t>SUBURBAN</t>
  </si>
  <si>
    <t>RECURSO FEDERAL</t>
  </si>
  <si>
    <t>1.2.4.4-0001-0002</t>
  </si>
  <si>
    <t>VEHICULO PICK UP</t>
  </si>
  <si>
    <t>HF41536</t>
  </si>
  <si>
    <t>3C6SRADG9FG616433</t>
  </si>
  <si>
    <t>RAM</t>
  </si>
  <si>
    <t>PICK UP</t>
  </si>
  <si>
    <t>S/M</t>
  </si>
  <si>
    <t xml:space="preserve">Fiscalía Especializada Contra el Secuestro </t>
  </si>
  <si>
    <t>Pablo Alejandro Jasso Barrera</t>
  </si>
  <si>
    <t>1.2.4.4-0001-0003</t>
  </si>
  <si>
    <t>HF41538</t>
  </si>
  <si>
    <t>3C6SRADG5GG169889</t>
  </si>
  <si>
    <t>1.2.4.4-0001-0004</t>
  </si>
  <si>
    <t>HF41537</t>
  </si>
  <si>
    <t>3C6SRADG9GG267033</t>
  </si>
  <si>
    <t>1.2.4.4-0003-0001</t>
  </si>
  <si>
    <t>VEHICULO TIPO SEDAN</t>
  </si>
  <si>
    <t>HAN580A</t>
  </si>
  <si>
    <t>3N1EB31S6HK321758</t>
  </si>
  <si>
    <t>NISSAN</t>
  </si>
  <si>
    <t>TSURU</t>
  </si>
  <si>
    <t>TSURU GSI T/M</t>
  </si>
  <si>
    <t>Coordinación Regional de Servicios Periciales en Acapulco</t>
  </si>
  <si>
    <t>Sergio Arturo Cortés Torres</t>
  </si>
  <si>
    <t>1.2.4.4-0003-0002</t>
  </si>
  <si>
    <t>HAN581A</t>
  </si>
  <si>
    <t>3N1EB31S5HK323016</t>
  </si>
  <si>
    <t>Coordinación General de  Servicios Periciales</t>
  </si>
  <si>
    <t>Pedro Antonio Ocampo Lara</t>
  </si>
  <si>
    <t>1.2.4.4-0003-0003</t>
  </si>
  <si>
    <t>HAN582A</t>
  </si>
  <si>
    <t>3N1EB31S4HK322245</t>
  </si>
  <si>
    <t>Dirección General de Comunicación Social</t>
  </si>
  <si>
    <t>Esteban Valdeolivar Sánchez</t>
  </si>
  <si>
    <t>1.2.4.4-0003-0004</t>
  </si>
  <si>
    <t>HAN583A</t>
  </si>
  <si>
    <t>3N1EB31S4HK322584</t>
  </si>
  <si>
    <t>1.2.4.4-0003-0005</t>
  </si>
  <si>
    <t>HAN584A</t>
  </si>
  <si>
    <t>3N1EB31S2HK322874</t>
  </si>
  <si>
    <t>Daniel Salgado Peña</t>
  </si>
  <si>
    <t>1.2.4.4-0003-0006</t>
  </si>
  <si>
    <t>HAN585A</t>
  </si>
  <si>
    <t>3N1EB31S4HK322858</t>
  </si>
  <si>
    <t>A.T.M.P.F.C.D.J. de Tabares Sectro Central</t>
  </si>
  <si>
    <t>Erick Nuñez Añorve</t>
  </si>
  <si>
    <t>1.2.4.4-0003-0007</t>
  </si>
  <si>
    <t>HAN586A</t>
  </si>
  <si>
    <t>3N1EB31S9HK322791</t>
  </si>
  <si>
    <t>Coordinación Regional de Servicios Periciales en Ometepec</t>
  </si>
  <si>
    <t>León Rodriguez Flores</t>
  </si>
  <si>
    <t>1.2.4.4-0003-0008</t>
  </si>
  <si>
    <t>HAN587A</t>
  </si>
  <si>
    <t>3N1EB31S7HK322031</t>
  </si>
  <si>
    <t>Coordinación Regional de Servicios Periciales en Iguala</t>
  </si>
  <si>
    <t>Wagner Gonzalez Ventura</t>
  </si>
  <si>
    <t>1.2.4.4-0003-0009</t>
  </si>
  <si>
    <t>HAN588A</t>
  </si>
  <si>
    <t>3N1EB31S8HK322801</t>
  </si>
  <si>
    <t>1.2.4.4-0003-0010</t>
  </si>
  <si>
    <t>HAN589A</t>
  </si>
  <si>
    <t>3N1EB31S4HK322875</t>
  </si>
  <si>
    <t>Coordinación Regional de Servicios Periciales en Zihuatanejo</t>
  </si>
  <si>
    <t>Agustin Cano Paulino</t>
  </si>
  <si>
    <t>1.2.4.4-0003-0011</t>
  </si>
  <si>
    <t>HAN590A</t>
  </si>
  <si>
    <t>3N1EB31S1HK321523</t>
  </si>
  <si>
    <t>Coordinación Regional de Servicios Periciales en Tlapa</t>
  </si>
  <si>
    <t>Irving Castellanos Meza</t>
  </si>
  <si>
    <t>1.2.4.4-0003-0012</t>
  </si>
  <si>
    <t>HCK6015</t>
  </si>
  <si>
    <t>3N1EB31SXHK322072</t>
  </si>
  <si>
    <t>Oficina del C. Fiscal</t>
  </si>
  <si>
    <t>Ricardo Salinas Mendez</t>
  </si>
  <si>
    <t>1.2.4.4-0001-0005</t>
  </si>
  <si>
    <t>HE85998</t>
  </si>
  <si>
    <t>JTFPX22P3H0070157</t>
  </si>
  <si>
    <t>TOYOTA</t>
  </si>
  <si>
    <t>CAMIONETA HIACE</t>
  </si>
  <si>
    <t>HIACE</t>
  </si>
  <si>
    <t>Fiscalia Regional Zona Centro</t>
  </si>
  <si>
    <t>Ernesto Jacobo García</t>
  </si>
  <si>
    <t>1.2.4.4-0001-0006</t>
  </si>
  <si>
    <t>HE88873</t>
  </si>
  <si>
    <t>JTFPX22P7H0068864</t>
  </si>
  <si>
    <t>Fiscalia Regional de Acapulco</t>
  </si>
  <si>
    <t>Ricardo Quevedo Astudillo</t>
  </si>
  <si>
    <t>1.2.4.4-0001-0007</t>
  </si>
  <si>
    <t>HE88885</t>
  </si>
  <si>
    <t>JTFPX22P0H0069404</t>
  </si>
  <si>
    <t xml:space="preserve">Oscar Ignacio Narciso De Lasse Avellana </t>
  </si>
  <si>
    <t>1.2.4.4-0003-0013</t>
  </si>
  <si>
    <t>DODGE ATTITUDE</t>
  </si>
  <si>
    <t>HAN591A</t>
  </si>
  <si>
    <t>ML3AB26J7HH002158</t>
  </si>
  <si>
    <t>DODGE</t>
  </si>
  <si>
    <t>ATTITUDE SE</t>
  </si>
  <si>
    <t>1.2.4.4-0003-0014</t>
  </si>
  <si>
    <t>HAN592A</t>
  </si>
  <si>
    <t>ML3AB26J9HH002890</t>
  </si>
  <si>
    <t>Coordinacion General de la Policía Ministerial</t>
  </si>
  <si>
    <t>Esteban Maldonado Palacios</t>
  </si>
  <si>
    <t>1.2.4.4-0003-0015</t>
  </si>
  <si>
    <t>HAN593A</t>
  </si>
  <si>
    <t>ML3AB26J2HH003251</t>
  </si>
  <si>
    <t>1.2.4.4-0003-0016</t>
  </si>
  <si>
    <t>HAN594A</t>
  </si>
  <si>
    <t>ML3AB26J7HH002113</t>
  </si>
  <si>
    <t>1.2.4.4-0003-0017</t>
  </si>
  <si>
    <t>HAN595A</t>
  </si>
  <si>
    <t>ML3AB26J3HH002724</t>
  </si>
  <si>
    <t>1.2.4.4-0003-0018</t>
  </si>
  <si>
    <t>HAN578A</t>
  </si>
  <si>
    <t>ML3AB26J5HH003146</t>
  </si>
  <si>
    <t>Fiscalía Especializada en Homicidios</t>
  </si>
  <si>
    <t>1.2.4.4-0001-0008</t>
  </si>
  <si>
    <t>RAM 2500 CREW</t>
  </si>
  <si>
    <t>HE85822</t>
  </si>
  <si>
    <t>3C6SRBDT8HG565948</t>
  </si>
  <si>
    <t>RAM 2500 4X4 CREW</t>
  </si>
  <si>
    <t>1.2.4.4-0001-0009</t>
  </si>
  <si>
    <t>HE85962</t>
  </si>
  <si>
    <t>3C6SRBDT4HG526497</t>
  </si>
  <si>
    <t>1.2.4.4-0001-0010</t>
  </si>
  <si>
    <t>HE85969</t>
  </si>
  <si>
    <t>3C6SRBDT7HG512786</t>
  </si>
  <si>
    <t>Coordinacion de la Policía Ministerial</t>
  </si>
  <si>
    <t>Ricardo Zamora Guevara</t>
  </si>
  <si>
    <t>BLANCO</t>
  </si>
  <si>
    <t>3C6SRBDT9HG631410</t>
  </si>
  <si>
    <t>RAM 2500 4X4 CREW CAB</t>
  </si>
  <si>
    <t>Fiscalía Especializada Contra El Secuestro</t>
  </si>
  <si>
    <t>1.2.4.4-0001-0011</t>
  </si>
  <si>
    <t>3C6SRBDT6HG631414</t>
  </si>
  <si>
    <t>Fiscalía Especializada Contra el Secuestro</t>
  </si>
  <si>
    <t>1.2.4.4-0001-0012</t>
  </si>
  <si>
    <t>3C6SRADT8HG629299</t>
  </si>
  <si>
    <t>RAM SLT 4X2</t>
  </si>
  <si>
    <t>Vice Fiscal De Investigación</t>
  </si>
  <si>
    <t xml:space="preserve">José Antonio Bonilla Uribe </t>
  </si>
  <si>
    <t>1.2.4.4-0001-0013</t>
  </si>
  <si>
    <t>3C6SRADT7HG629259</t>
  </si>
  <si>
    <t>Coordinación General de la Policía Ministerial</t>
  </si>
  <si>
    <t>1.2.4.4-0001-0014</t>
  </si>
  <si>
    <t>3C6SRADT5HG631320</t>
  </si>
  <si>
    <t>Fiscalía Regional de Acapulco</t>
  </si>
  <si>
    <t xml:space="preserve">Ricardo Quevedo Astudillo </t>
  </si>
  <si>
    <t>1.2.4.4-0001-0015</t>
  </si>
  <si>
    <t>3C6SRADT8HG629240</t>
  </si>
  <si>
    <t>Vice Fiscal de Control, Evaluación y Apoyo a la Procuración de Justicia</t>
  </si>
  <si>
    <t xml:space="preserve">Francisco Javier Hernández Ruiz </t>
  </si>
  <si>
    <t>1.2.4.4-0001-0016</t>
  </si>
  <si>
    <t>3C6SRADT3HG629260</t>
  </si>
  <si>
    <t>GRIS PLATA</t>
  </si>
  <si>
    <t>3G1J85CC6HS570419</t>
  </si>
  <si>
    <t>SONIC</t>
  </si>
  <si>
    <t>Vice Fiscal De Control, Evaluación Y Apoyo a la Procuración de Justicia</t>
  </si>
  <si>
    <t>1.2.4.4-0003-0019</t>
  </si>
  <si>
    <t>3G1J85CC4HS568927</t>
  </si>
  <si>
    <t xml:space="preserve">Vicente Figueroa Alanís </t>
  </si>
  <si>
    <t>1.2.4.4-0003-0020</t>
  </si>
  <si>
    <t>3G1J85CC3HS523669</t>
  </si>
  <si>
    <t xml:space="preserve">Ricardo Salinas Méndez </t>
  </si>
  <si>
    <t>1.2.4.4-0003-0021</t>
  </si>
  <si>
    <t>3G1J85CC0HS569833</t>
  </si>
  <si>
    <t>Coordinacion General de la Policia Ministerial</t>
  </si>
  <si>
    <t>1.2.4.4-0003-0022</t>
  </si>
  <si>
    <t>3G1J85CC9HS541562</t>
  </si>
  <si>
    <t>Coordinacion General de Servicios Periciales</t>
  </si>
  <si>
    <t xml:space="preserve">Pedro Antonio Ocampo Lara </t>
  </si>
  <si>
    <t>1.2.4.4-0003-0023</t>
  </si>
  <si>
    <t>3G1J85CCXHS553784</t>
  </si>
  <si>
    <t>Centro de Justicia Alternativa en Materia Penal.</t>
  </si>
  <si>
    <t xml:space="preserve">Alejandra Daniela Alagué López </t>
  </si>
  <si>
    <t>1.2.4.4-0003-0024</t>
  </si>
  <si>
    <t>3G1J85CC7HS554021</t>
  </si>
  <si>
    <t>Araceli Torres Chavarría</t>
  </si>
  <si>
    <t>1.2.4.4-0003-0025</t>
  </si>
  <si>
    <t>3G1J85CCXHS541117</t>
  </si>
  <si>
    <t>Coordinacion de Asesores del C. Fiscal</t>
  </si>
  <si>
    <t xml:space="preserve">Antonio Sebastián Ortuño </t>
  </si>
  <si>
    <t>1.2.4.4-0003-0026</t>
  </si>
  <si>
    <t>3G1J85CC2HS513327</t>
  </si>
  <si>
    <t>1.2.4.4-0003-0027</t>
  </si>
  <si>
    <t>3G1J85CC1HS523766</t>
  </si>
  <si>
    <t>Edgar Enrique Vaca Duran</t>
  </si>
  <si>
    <t>1.2.4.4-0001-0017</t>
  </si>
  <si>
    <t>3C6SRBDT6HG631395</t>
  </si>
  <si>
    <t>Fiscalia Especializada Contra el Secuestro</t>
  </si>
  <si>
    <t>1.2.4.4-0001-0018</t>
  </si>
  <si>
    <t>3C6SRBDT0HG631408</t>
  </si>
  <si>
    <t>1.2.4.4-0001-0019</t>
  </si>
  <si>
    <t>3C6SRBDT0HG631411</t>
  </si>
  <si>
    <t>1.2.4.4-0001-0020</t>
  </si>
  <si>
    <t>3C6SRBDT4HG629368</t>
  </si>
  <si>
    <t>1.2.4.4-0001-0021</t>
  </si>
  <si>
    <t>3C6SRBDT9HG629351</t>
  </si>
  <si>
    <t>1.2.4.4-0001-0022</t>
  </si>
  <si>
    <t>3C6SRBDT6HG629355</t>
  </si>
  <si>
    <t>1.2.4.4-0001-0023</t>
  </si>
  <si>
    <t>3C6SRBDT1HG629330</t>
  </si>
  <si>
    <t>1.2.4.4-0001-0024</t>
  </si>
  <si>
    <t>3C6SRADT7HG629262</t>
  </si>
  <si>
    <t>1.2.4.4-0001-0025</t>
  </si>
  <si>
    <t>3C6SRADT6HG629253</t>
  </si>
  <si>
    <t>RAM SLT</t>
  </si>
  <si>
    <t>Fiscalía Regional Zona Centro</t>
  </si>
  <si>
    <t>1.2.4.4-0001-0026</t>
  </si>
  <si>
    <t>3C6SRADT9HG629263</t>
  </si>
  <si>
    <t>1.2.4.4-0001-0027</t>
  </si>
  <si>
    <t>3C6SRADT3HG629243</t>
  </si>
  <si>
    <t>1.2.4.4-0001-0028</t>
  </si>
  <si>
    <t>3C6SRADT6HG629303</t>
  </si>
  <si>
    <t>1.2.4.4-0001-0029</t>
  </si>
  <si>
    <t>3C6SRADT7HG629293</t>
  </si>
  <si>
    <t>1.2.4.4-0001-0030</t>
  </si>
  <si>
    <t>3C6SRADT7HG629276</t>
  </si>
  <si>
    <t>1.2.4.4-0001-0031</t>
  </si>
  <si>
    <t>3C6SRADT6HG629267</t>
  </si>
  <si>
    <t>1.2.4.4-0001-0032</t>
  </si>
  <si>
    <t>3C6SRADT9HG629229</t>
  </si>
  <si>
    <t>Manrique Gutiérrez Limón</t>
  </si>
  <si>
    <t>1.2.4.4-0001-0033</t>
  </si>
  <si>
    <t>3C6SRADT8HG629142</t>
  </si>
  <si>
    <t>1.2.4.4-0001-0034</t>
  </si>
  <si>
    <t>VEHICULO PCIK UP</t>
  </si>
  <si>
    <t>MMBML45G4HH004534</t>
  </si>
  <si>
    <t>MITSUBISHI</t>
  </si>
  <si>
    <t>L200</t>
  </si>
  <si>
    <t>Coordinación General de Servicios Periciales</t>
  </si>
  <si>
    <t>Ocampo Lara Pedro Antonio</t>
  </si>
  <si>
    <t>1.2.4.4-0001-0035</t>
  </si>
  <si>
    <t>3C6SRADT1HG629144</t>
  </si>
  <si>
    <t>1.2.4.4-0001-0036</t>
  </si>
  <si>
    <t>3C6SRBDT9HG629401</t>
  </si>
  <si>
    <t>1.2.4.4-0001-0037</t>
  </si>
  <si>
    <t>3C6SRBDT1HG629389</t>
  </si>
  <si>
    <t>1.2.4.4-0004-0001</t>
  </si>
  <si>
    <t>MOTOCICLETA</t>
  </si>
  <si>
    <t>AZUL</t>
  </si>
  <si>
    <t>JS1SP46AXH2100855</t>
  </si>
  <si>
    <t>SUZUKI</t>
  </si>
  <si>
    <t>1.2.4.4-0004-0002</t>
  </si>
  <si>
    <t>JS1SP46A5H2100732</t>
  </si>
  <si>
    <t>1.2.4.4-0004-0003</t>
  </si>
  <si>
    <t>JS1SP46A3H2100292</t>
  </si>
  <si>
    <t>1.2.4.4-0004-0004</t>
  </si>
  <si>
    <t>JS1SP46A7H2100862</t>
  </si>
  <si>
    <t>1.2.4.4-0004-0005</t>
  </si>
  <si>
    <t>JS1SP46A1H2100775</t>
  </si>
  <si>
    <t>Vice Fiscal De Control, Evaluación y Apoyo a la Procuración de Justicia</t>
  </si>
  <si>
    <t>1.2.4.4-0001-0038</t>
  </si>
  <si>
    <t>3C6SRBDT0HG629352</t>
  </si>
  <si>
    <t>RAM  4X4 CREW CAB</t>
  </si>
  <si>
    <t>1.2.4.4-0001-0039</t>
  </si>
  <si>
    <t>3C6SRADT2HG629251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</si>
</sst>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theme="8" tint="-0.249977111117893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b/>
      <sz val="12"/>
      <color rgb="FF000000"/>
      <name val="Arial Narrow"/>
      <family val="2"/>
    </font>
    <font>
      <sz val="8"/>
      <color indexed="8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rgb="FF00000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/>
    <xf numFmtId="0" fontId="4" fillId="0" borderId="0" xfId="1" applyFont="1" applyAlignme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8" fillId="0" borderId="0" xfId="1" applyFont="1"/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4" fontId="12" fillId="3" borderId="6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right" vertical="top" wrapText="1"/>
    </xf>
    <xf numFmtId="0" fontId="3" fillId="3" borderId="0" xfId="1" applyFont="1" applyFill="1"/>
    <xf numFmtId="0" fontId="10" fillId="3" borderId="4" xfId="1" applyFont="1" applyFill="1" applyBorder="1" applyAlignment="1">
      <alignment horizontal="center" vertical="center" wrapText="1"/>
    </xf>
    <xf numFmtId="4" fontId="10" fillId="4" borderId="4" xfId="1" applyNumberFormat="1" applyFont="1" applyFill="1" applyBorder="1" applyAlignment="1">
      <alignment horizontal="right" vertical="center" wrapText="1"/>
    </xf>
    <xf numFmtId="4" fontId="10" fillId="3" borderId="4" xfId="1" applyNumberFormat="1" applyFont="1" applyFill="1" applyBorder="1" applyAlignment="1">
      <alignment horizontal="right" vertical="center" wrapText="1"/>
    </xf>
    <xf numFmtId="4" fontId="10" fillId="3" borderId="4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3" borderId="0" xfId="1" applyFont="1" applyFill="1"/>
    <xf numFmtId="0" fontId="15" fillId="3" borderId="0" xfId="1" applyFont="1" applyFill="1" applyBorder="1" applyAlignment="1">
      <alignment horizontal="right" vertical="top" wrapText="1"/>
    </xf>
    <xf numFmtId="0" fontId="10" fillId="0" borderId="4" xfId="1" applyFont="1" applyBorder="1" applyAlignment="1">
      <alignment horizontal="center" vertical="center" wrapText="1"/>
    </xf>
    <xf numFmtId="15" fontId="10" fillId="3" borderId="4" xfId="1" applyNumberFormat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/>
    </xf>
    <xf numFmtId="4" fontId="18" fillId="3" borderId="4" xfId="1" applyNumberFormat="1" applyFont="1" applyFill="1" applyBorder="1" applyAlignment="1">
      <alignment horizontal="center" vertical="center" wrapText="1"/>
    </xf>
    <xf numFmtId="15" fontId="10" fillId="3" borderId="8" xfId="1" applyNumberFormat="1" applyFont="1" applyFill="1" applyBorder="1" applyAlignment="1">
      <alignment horizontal="center" vertical="center" wrapText="1"/>
    </xf>
    <xf numFmtId="0" fontId="16" fillId="0" borderId="0" xfId="1" applyFont="1"/>
    <xf numFmtId="0" fontId="19" fillId="0" borderId="0" xfId="1" applyFont="1" applyAlignment="1">
      <alignment horizontal="right"/>
    </xf>
    <xf numFmtId="0" fontId="12" fillId="3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4" fontId="12" fillId="3" borderId="0" xfId="1" applyNumberFormat="1" applyFont="1" applyFill="1" applyBorder="1" applyAlignment="1">
      <alignment horizontal="center" vertical="center" wrapText="1"/>
    </xf>
    <xf numFmtId="15" fontId="12" fillId="3" borderId="0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right"/>
    </xf>
    <xf numFmtId="0" fontId="14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right" vertical="center" wrapText="1"/>
    </xf>
    <xf numFmtId="0" fontId="10" fillId="0" borderId="7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center"/>
    </xf>
    <xf numFmtId="0" fontId="14" fillId="0" borderId="10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15" fontId="12" fillId="3" borderId="8" xfId="1" applyNumberFormat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4" fontId="10" fillId="3" borderId="7" xfId="1" applyNumberFormat="1" applyFont="1" applyFill="1" applyBorder="1" applyAlignment="1">
      <alignment horizontal="right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left"/>
    </xf>
    <xf numFmtId="0" fontId="13" fillId="3" borderId="6" xfId="1" applyFont="1" applyFill="1" applyBorder="1" applyAlignment="1">
      <alignment horizontal="center" vertical="center" wrapText="1"/>
    </xf>
  </cellXfs>
  <cellStyles count="34">
    <cellStyle name="Euro" xfId="2"/>
    <cellStyle name="Hipervínculo 2" xfId="3"/>
    <cellStyle name="Millares 2" xfId="4"/>
    <cellStyle name="Millares 2 2" xfId="5"/>
    <cellStyle name="Millares 2 2 2" xfId="6"/>
    <cellStyle name="Millares 3" xfId="7"/>
    <cellStyle name="Millares 4" xfId="8"/>
    <cellStyle name="Millares 5" xfId="9"/>
    <cellStyle name="Moneda 2" xfId="10"/>
    <cellStyle name="Moneda 2 2" xfId="11"/>
    <cellStyle name="Normal" xfId="0" builtinId="0"/>
    <cellStyle name="Normal 10" xfId="12"/>
    <cellStyle name="Normal 11" xfId="13"/>
    <cellStyle name="Normal 13" xfId="14"/>
    <cellStyle name="Normal 15" xfId="15"/>
    <cellStyle name="Normal 2" xfId="16"/>
    <cellStyle name="Normal 2 13" xfId="1"/>
    <cellStyle name="Normal 2 13 2" xfId="17"/>
    <cellStyle name="Normal 2 2" xfId="18"/>
    <cellStyle name="Normal 2 3" xfId="19"/>
    <cellStyle name="Normal 2 4" xfId="20"/>
    <cellStyle name="Normal 2_DEPREC.CORREGIDO DIC 2011 TOÑO" xfId="21"/>
    <cellStyle name="Normal 3" xfId="22"/>
    <cellStyle name="Normal 4" xfId="23"/>
    <cellStyle name="Normal 5" xfId="24"/>
    <cellStyle name="Normal 6" xfId="25"/>
    <cellStyle name="Normal 6 2" xfId="26"/>
    <cellStyle name="Normal 6 3" xfId="27"/>
    <cellStyle name="Normal 6 6" xfId="28"/>
    <cellStyle name="Normal 7" xfId="29"/>
    <cellStyle name="Normal 7 3" xfId="30"/>
    <cellStyle name="Normal 8" xfId="31"/>
    <cellStyle name="Normal 9" xfId="32"/>
    <cellStyle name="Porcentual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390525</xdr:colOff>
      <xdr:row>3</xdr:row>
      <xdr:rowOff>628650</xdr:rowOff>
    </xdr:to>
    <xdr:pic>
      <xdr:nvPicPr>
        <xdr:cNvPr id="2" name="8 Imagen" descr="C:\Users\JULIO\Pictures\LOGO-fiscalia-general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13811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2</xdr:col>
      <xdr:colOff>981075</xdr:colOff>
      <xdr:row>106</xdr:row>
      <xdr:rowOff>25854</xdr:rowOff>
    </xdr:to>
    <xdr:sp macro="" textlink="">
      <xdr:nvSpPr>
        <xdr:cNvPr id="3" name="CuadroTexto 11"/>
        <xdr:cNvSpPr txBox="1"/>
      </xdr:nvSpPr>
      <xdr:spPr>
        <a:xfrm>
          <a:off x="0" y="32461200"/>
          <a:ext cx="2600325" cy="2130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JAIME SANCHEZ SANCHEZ</a:t>
          </a:r>
        </a:p>
        <a:p>
          <a:pPr algn="ctr"/>
          <a:r>
            <a:rPr lang="es-MX" sz="1100" b="0"/>
            <a:t>DEPARTAMENTO</a:t>
          </a:r>
          <a:r>
            <a:rPr lang="es-MX" sz="1100" b="0" baseline="0"/>
            <a:t> DE CONTROL VEHICULAR</a:t>
          </a:r>
          <a:endParaRPr lang="es-MX" sz="1100" b="0"/>
        </a:p>
        <a:p>
          <a:pPr algn="ctr"/>
          <a:endParaRPr lang="es-MX" sz="1100" b="1"/>
        </a:p>
        <a:p>
          <a:pPr algn="ctr"/>
          <a:endParaRPr lang="es-MX" sz="1100" b="1"/>
        </a:p>
      </xdr:txBody>
    </xdr:sp>
    <xdr:clientData/>
  </xdr:twoCellAnchor>
  <xdr:twoCellAnchor>
    <xdr:from>
      <xdr:col>6</xdr:col>
      <xdr:colOff>838200</xdr:colOff>
      <xdr:row>93</xdr:row>
      <xdr:rowOff>0</xdr:rowOff>
    </xdr:from>
    <xdr:to>
      <xdr:col>11</xdr:col>
      <xdr:colOff>552450</xdr:colOff>
      <xdr:row>106</xdr:row>
      <xdr:rowOff>25854</xdr:rowOff>
    </xdr:to>
    <xdr:sp macro="" textlink="">
      <xdr:nvSpPr>
        <xdr:cNvPr id="4" name="CuadroTexto 12"/>
        <xdr:cNvSpPr txBox="1"/>
      </xdr:nvSpPr>
      <xdr:spPr>
        <a:xfrm>
          <a:off x="6419850" y="32461200"/>
          <a:ext cx="3619500" cy="2130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11</xdr:col>
      <xdr:colOff>447675</xdr:colOff>
      <xdr:row>93</xdr:row>
      <xdr:rowOff>0</xdr:rowOff>
    </xdr:from>
    <xdr:to>
      <xdr:col>13</xdr:col>
      <xdr:colOff>1000125</xdr:colOff>
      <xdr:row>103</xdr:row>
      <xdr:rowOff>38100</xdr:rowOff>
    </xdr:to>
    <xdr:sp macro="" textlink="">
      <xdr:nvSpPr>
        <xdr:cNvPr id="5" name="CuadroTexto 13"/>
        <xdr:cNvSpPr txBox="1"/>
      </xdr:nvSpPr>
      <xdr:spPr>
        <a:xfrm>
          <a:off x="9934575" y="32461200"/>
          <a:ext cx="2581275" cy="165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 b="1"/>
            <a:t>LIC. ILIANA LIBORIO DIAZ</a:t>
          </a:r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2</xdr:col>
      <xdr:colOff>933450</xdr:colOff>
      <xdr:row>93</xdr:row>
      <xdr:rowOff>0</xdr:rowOff>
    </xdr:from>
    <xdr:to>
      <xdr:col>7</xdr:col>
      <xdr:colOff>200025</xdr:colOff>
      <xdr:row>106</xdr:row>
      <xdr:rowOff>25854</xdr:rowOff>
    </xdr:to>
    <xdr:sp macro="" textlink="">
      <xdr:nvSpPr>
        <xdr:cNvPr id="6" name="CuadroTexto 14"/>
        <xdr:cNvSpPr txBox="1"/>
      </xdr:nvSpPr>
      <xdr:spPr>
        <a:xfrm>
          <a:off x="2552700" y="32461200"/>
          <a:ext cx="4229100" cy="2130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MTRO. VICENTE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FIGUEROA ALANIS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DIRECTOR GENERAL DE APOYO TECNICO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Y LOGISTICO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B92"/>
  <sheetViews>
    <sheetView showGridLines="0" tabSelected="1" zoomScaleSheetLayoutView="40" workbookViewId="0">
      <selection activeCell="L11" sqref="L11"/>
    </sheetView>
  </sheetViews>
  <sheetFormatPr baseColWidth="10" defaultRowHeight="12.75" x14ac:dyDescent="0.2"/>
  <cols>
    <col min="1" max="1" width="11.5703125" style="1" customWidth="1"/>
    <col min="2" max="2" width="12.7109375" style="1" customWidth="1"/>
    <col min="3" max="3" width="14.85546875" style="1" customWidth="1"/>
    <col min="4" max="4" width="14.85546875" style="1" hidden="1" customWidth="1"/>
    <col min="5" max="6" width="14.85546875" style="1" customWidth="1"/>
    <col min="7" max="7" width="15" style="1" customWidth="1"/>
    <col min="8" max="8" width="12.7109375" style="1" customWidth="1"/>
    <col min="9" max="9" width="10.5703125" style="1" customWidth="1"/>
    <col min="10" max="10" width="10.85546875" style="1" customWidth="1"/>
    <col min="11" max="11" width="9.42578125" style="1" customWidth="1"/>
    <col min="12" max="12" width="10.5703125" style="1" customWidth="1"/>
    <col min="13" max="13" width="19.85546875" style="1" customWidth="1"/>
    <col min="14" max="14" width="25" style="1" customWidth="1"/>
    <col min="15" max="257" width="11.42578125" style="1"/>
    <col min="258" max="258" width="7.85546875" style="1" bestFit="1" customWidth="1"/>
    <col min="259" max="259" width="12.7109375" style="1" customWidth="1"/>
    <col min="260" max="262" width="14.85546875" style="1" customWidth="1"/>
    <col min="263" max="264" width="12.7109375" style="1" customWidth="1"/>
    <col min="265" max="265" width="10.5703125" style="1" customWidth="1"/>
    <col min="266" max="266" width="10.85546875" style="1" customWidth="1"/>
    <col min="267" max="267" width="9.42578125" style="1" customWidth="1"/>
    <col min="268" max="268" width="10.5703125" style="1" customWidth="1"/>
    <col min="269" max="269" width="19.85546875" style="1" customWidth="1"/>
    <col min="270" max="270" width="25" style="1" customWidth="1"/>
    <col min="271" max="513" width="11.42578125" style="1"/>
    <col min="514" max="514" width="7.85546875" style="1" bestFit="1" customWidth="1"/>
    <col min="515" max="515" width="12.7109375" style="1" customWidth="1"/>
    <col min="516" max="518" width="14.85546875" style="1" customWidth="1"/>
    <col min="519" max="520" width="12.7109375" style="1" customWidth="1"/>
    <col min="521" max="521" width="10.5703125" style="1" customWidth="1"/>
    <col min="522" max="522" width="10.85546875" style="1" customWidth="1"/>
    <col min="523" max="523" width="9.42578125" style="1" customWidth="1"/>
    <col min="524" max="524" width="10.5703125" style="1" customWidth="1"/>
    <col min="525" max="525" width="19.85546875" style="1" customWidth="1"/>
    <col min="526" max="526" width="25" style="1" customWidth="1"/>
    <col min="527" max="769" width="11.42578125" style="1"/>
    <col min="770" max="770" width="7.85546875" style="1" bestFit="1" customWidth="1"/>
    <col min="771" max="771" width="12.7109375" style="1" customWidth="1"/>
    <col min="772" max="774" width="14.85546875" style="1" customWidth="1"/>
    <col min="775" max="776" width="12.7109375" style="1" customWidth="1"/>
    <col min="777" max="777" width="10.5703125" style="1" customWidth="1"/>
    <col min="778" max="778" width="10.85546875" style="1" customWidth="1"/>
    <col min="779" max="779" width="9.42578125" style="1" customWidth="1"/>
    <col min="780" max="780" width="10.5703125" style="1" customWidth="1"/>
    <col min="781" max="781" width="19.85546875" style="1" customWidth="1"/>
    <col min="782" max="782" width="25" style="1" customWidth="1"/>
    <col min="783" max="1025" width="11.42578125" style="1"/>
    <col min="1026" max="1026" width="7.85546875" style="1" bestFit="1" customWidth="1"/>
    <col min="1027" max="1027" width="12.7109375" style="1" customWidth="1"/>
    <col min="1028" max="1030" width="14.85546875" style="1" customWidth="1"/>
    <col min="1031" max="1032" width="12.7109375" style="1" customWidth="1"/>
    <col min="1033" max="1033" width="10.5703125" style="1" customWidth="1"/>
    <col min="1034" max="1034" width="10.85546875" style="1" customWidth="1"/>
    <col min="1035" max="1035" width="9.42578125" style="1" customWidth="1"/>
    <col min="1036" max="1036" width="10.5703125" style="1" customWidth="1"/>
    <col min="1037" max="1037" width="19.85546875" style="1" customWidth="1"/>
    <col min="1038" max="1038" width="25" style="1" customWidth="1"/>
    <col min="1039" max="1281" width="11.42578125" style="1"/>
    <col min="1282" max="1282" width="7.85546875" style="1" bestFit="1" customWidth="1"/>
    <col min="1283" max="1283" width="12.7109375" style="1" customWidth="1"/>
    <col min="1284" max="1286" width="14.85546875" style="1" customWidth="1"/>
    <col min="1287" max="1288" width="12.7109375" style="1" customWidth="1"/>
    <col min="1289" max="1289" width="10.5703125" style="1" customWidth="1"/>
    <col min="1290" max="1290" width="10.85546875" style="1" customWidth="1"/>
    <col min="1291" max="1291" width="9.42578125" style="1" customWidth="1"/>
    <col min="1292" max="1292" width="10.5703125" style="1" customWidth="1"/>
    <col min="1293" max="1293" width="19.85546875" style="1" customWidth="1"/>
    <col min="1294" max="1294" width="25" style="1" customWidth="1"/>
    <col min="1295" max="1537" width="11.42578125" style="1"/>
    <col min="1538" max="1538" width="7.85546875" style="1" bestFit="1" customWidth="1"/>
    <col min="1539" max="1539" width="12.7109375" style="1" customWidth="1"/>
    <col min="1540" max="1542" width="14.85546875" style="1" customWidth="1"/>
    <col min="1543" max="1544" width="12.7109375" style="1" customWidth="1"/>
    <col min="1545" max="1545" width="10.5703125" style="1" customWidth="1"/>
    <col min="1546" max="1546" width="10.85546875" style="1" customWidth="1"/>
    <col min="1547" max="1547" width="9.42578125" style="1" customWidth="1"/>
    <col min="1548" max="1548" width="10.5703125" style="1" customWidth="1"/>
    <col min="1549" max="1549" width="19.85546875" style="1" customWidth="1"/>
    <col min="1550" max="1550" width="25" style="1" customWidth="1"/>
    <col min="1551" max="1793" width="11.42578125" style="1"/>
    <col min="1794" max="1794" width="7.85546875" style="1" bestFit="1" customWidth="1"/>
    <col min="1795" max="1795" width="12.7109375" style="1" customWidth="1"/>
    <col min="1796" max="1798" width="14.85546875" style="1" customWidth="1"/>
    <col min="1799" max="1800" width="12.7109375" style="1" customWidth="1"/>
    <col min="1801" max="1801" width="10.5703125" style="1" customWidth="1"/>
    <col min="1802" max="1802" width="10.85546875" style="1" customWidth="1"/>
    <col min="1803" max="1803" width="9.42578125" style="1" customWidth="1"/>
    <col min="1804" max="1804" width="10.5703125" style="1" customWidth="1"/>
    <col min="1805" max="1805" width="19.85546875" style="1" customWidth="1"/>
    <col min="1806" max="1806" width="25" style="1" customWidth="1"/>
    <col min="1807" max="2049" width="11.42578125" style="1"/>
    <col min="2050" max="2050" width="7.85546875" style="1" bestFit="1" customWidth="1"/>
    <col min="2051" max="2051" width="12.7109375" style="1" customWidth="1"/>
    <col min="2052" max="2054" width="14.85546875" style="1" customWidth="1"/>
    <col min="2055" max="2056" width="12.7109375" style="1" customWidth="1"/>
    <col min="2057" max="2057" width="10.5703125" style="1" customWidth="1"/>
    <col min="2058" max="2058" width="10.85546875" style="1" customWidth="1"/>
    <col min="2059" max="2059" width="9.42578125" style="1" customWidth="1"/>
    <col min="2060" max="2060" width="10.5703125" style="1" customWidth="1"/>
    <col min="2061" max="2061" width="19.85546875" style="1" customWidth="1"/>
    <col min="2062" max="2062" width="25" style="1" customWidth="1"/>
    <col min="2063" max="2305" width="11.42578125" style="1"/>
    <col min="2306" max="2306" width="7.85546875" style="1" bestFit="1" customWidth="1"/>
    <col min="2307" max="2307" width="12.7109375" style="1" customWidth="1"/>
    <col min="2308" max="2310" width="14.85546875" style="1" customWidth="1"/>
    <col min="2311" max="2312" width="12.7109375" style="1" customWidth="1"/>
    <col min="2313" max="2313" width="10.5703125" style="1" customWidth="1"/>
    <col min="2314" max="2314" width="10.85546875" style="1" customWidth="1"/>
    <col min="2315" max="2315" width="9.42578125" style="1" customWidth="1"/>
    <col min="2316" max="2316" width="10.5703125" style="1" customWidth="1"/>
    <col min="2317" max="2317" width="19.85546875" style="1" customWidth="1"/>
    <col min="2318" max="2318" width="25" style="1" customWidth="1"/>
    <col min="2319" max="2561" width="11.42578125" style="1"/>
    <col min="2562" max="2562" width="7.85546875" style="1" bestFit="1" customWidth="1"/>
    <col min="2563" max="2563" width="12.7109375" style="1" customWidth="1"/>
    <col min="2564" max="2566" width="14.85546875" style="1" customWidth="1"/>
    <col min="2567" max="2568" width="12.7109375" style="1" customWidth="1"/>
    <col min="2569" max="2569" width="10.5703125" style="1" customWidth="1"/>
    <col min="2570" max="2570" width="10.85546875" style="1" customWidth="1"/>
    <col min="2571" max="2571" width="9.42578125" style="1" customWidth="1"/>
    <col min="2572" max="2572" width="10.5703125" style="1" customWidth="1"/>
    <col min="2573" max="2573" width="19.85546875" style="1" customWidth="1"/>
    <col min="2574" max="2574" width="25" style="1" customWidth="1"/>
    <col min="2575" max="2817" width="11.42578125" style="1"/>
    <col min="2818" max="2818" width="7.85546875" style="1" bestFit="1" customWidth="1"/>
    <col min="2819" max="2819" width="12.7109375" style="1" customWidth="1"/>
    <col min="2820" max="2822" width="14.85546875" style="1" customWidth="1"/>
    <col min="2823" max="2824" width="12.7109375" style="1" customWidth="1"/>
    <col min="2825" max="2825" width="10.5703125" style="1" customWidth="1"/>
    <col min="2826" max="2826" width="10.85546875" style="1" customWidth="1"/>
    <col min="2827" max="2827" width="9.42578125" style="1" customWidth="1"/>
    <col min="2828" max="2828" width="10.5703125" style="1" customWidth="1"/>
    <col min="2829" max="2829" width="19.85546875" style="1" customWidth="1"/>
    <col min="2830" max="2830" width="25" style="1" customWidth="1"/>
    <col min="2831" max="3073" width="11.42578125" style="1"/>
    <col min="3074" max="3074" width="7.85546875" style="1" bestFit="1" customWidth="1"/>
    <col min="3075" max="3075" width="12.7109375" style="1" customWidth="1"/>
    <col min="3076" max="3078" width="14.85546875" style="1" customWidth="1"/>
    <col min="3079" max="3080" width="12.7109375" style="1" customWidth="1"/>
    <col min="3081" max="3081" width="10.5703125" style="1" customWidth="1"/>
    <col min="3082" max="3082" width="10.85546875" style="1" customWidth="1"/>
    <col min="3083" max="3083" width="9.42578125" style="1" customWidth="1"/>
    <col min="3084" max="3084" width="10.5703125" style="1" customWidth="1"/>
    <col min="3085" max="3085" width="19.85546875" style="1" customWidth="1"/>
    <col min="3086" max="3086" width="25" style="1" customWidth="1"/>
    <col min="3087" max="3329" width="11.42578125" style="1"/>
    <col min="3330" max="3330" width="7.85546875" style="1" bestFit="1" customWidth="1"/>
    <col min="3331" max="3331" width="12.7109375" style="1" customWidth="1"/>
    <col min="3332" max="3334" width="14.85546875" style="1" customWidth="1"/>
    <col min="3335" max="3336" width="12.7109375" style="1" customWidth="1"/>
    <col min="3337" max="3337" width="10.5703125" style="1" customWidth="1"/>
    <col min="3338" max="3338" width="10.85546875" style="1" customWidth="1"/>
    <col min="3339" max="3339" width="9.42578125" style="1" customWidth="1"/>
    <col min="3340" max="3340" width="10.5703125" style="1" customWidth="1"/>
    <col min="3341" max="3341" width="19.85546875" style="1" customWidth="1"/>
    <col min="3342" max="3342" width="25" style="1" customWidth="1"/>
    <col min="3343" max="3585" width="11.42578125" style="1"/>
    <col min="3586" max="3586" width="7.85546875" style="1" bestFit="1" customWidth="1"/>
    <col min="3587" max="3587" width="12.7109375" style="1" customWidth="1"/>
    <col min="3588" max="3590" width="14.85546875" style="1" customWidth="1"/>
    <col min="3591" max="3592" width="12.7109375" style="1" customWidth="1"/>
    <col min="3593" max="3593" width="10.5703125" style="1" customWidth="1"/>
    <col min="3594" max="3594" width="10.85546875" style="1" customWidth="1"/>
    <col min="3595" max="3595" width="9.42578125" style="1" customWidth="1"/>
    <col min="3596" max="3596" width="10.5703125" style="1" customWidth="1"/>
    <col min="3597" max="3597" width="19.85546875" style="1" customWidth="1"/>
    <col min="3598" max="3598" width="25" style="1" customWidth="1"/>
    <col min="3599" max="3841" width="11.42578125" style="1"/>
    <col min="3842" max="3842" width="7.85546875" style="1" bestFit="1" customWidth="1"/>
    <col min="3843" max="3843" width="12.7109375" style="1" customWidth="1"/>
    <col min="3844" max="3846" width="14.85546875" style="1" customWidth="1"/>
    <col min="3847" max="3848" width="12.7109375" style="1" customWidth="1"/>
    <col min="3849" max="3849" width="10.5703125" style="1" customWidth="1"/>
    <col min="3850" max="3850" width="10.85546875" style="1" customWidth="1"/>
    <col min="3851" max="3851" width="9.42578125" style="1" customWidth="1"/>
    <col min="3852" max="3852" width="10.5703125" style="1" customWidth="1"/>
    <col min="3853" max="3853" width="19.85546875" style="1" customWidth="1"/>
    <col min="3854" max="3854" width="25" style="1" customWidth="1"/>
    <col min="3855" max="4097" width="11.42578125" style="1"/>
    <col min="4098" max="4098" width="7.85546875" style="1" bestFit="1" customWidth="1"/>
    <col min="4099" max="4099" width="12.7109375" style="1" customWidth="1"/>
    <col min="4100" max="4102" width="14.85546875" style="1" customWidth="1"/>
    <col min="4103" max="4104" width="12.7109375" style="1" customWidth="1"/>
    <col min="4105" max="4105" width="10.5703125" style="1" customWidth="1"/>
    <col min="4106" max="4106" width="10.85546875" style="1" customWidth="1"/>
    <col min="4107" max="4107" width="9.42578125" style="1" customWidth="1"/>
    <col min="4108" max="4108" width="10.5703125" style="1" customWidth="1"/>
    <col min="4109" max="4109" width="19.85546875" style="1" customWidth="1"/>
    <col min="4110" max="4110" width="25" style="1" customWidth="1"/>
    <col min="4111" max="4353" width="11.42578125" style="1"/>
    <col min="4354" max="4354" width="7.85546875" style="1" bestFit="1" customWidth="1"/>
    <col min="4355" max="4355" width="12.7109375" style="1" customWidth="1"/>
    <col min="4356" max="4358" width="14.85546875" style="1" customWidth="1"/>
    <col min="4359" max="4360" width="12.7109375" style="1" customWidth="1"/>
    <col min="4361" max="4361" width="10.5703125" style="1" customWidth="1"/>
    <col min="4362" max="4362" width="10.85546875" style="1" customWidth="1"/>
    <col min="4363" max="4363" width="9.42578125" style="1" customWidth="1"/>
    <col min="4364" max="4364" width="10.5703125" style="1" customWidth="1"/>
    <col min="4365" max="4365" width="19.85546875" style="1" customWidth="1"/>
    <col min="4366" max="4366" width="25" style="1" customWidth="1"/>
    <col min="4367" max="4609" width="11.42578125" style="1"/>
    <col min="4610" max="4610" width="7.85546875" style="1" bestFit="1" customWidth="1"/>
    <col min="4611" max="4611" width="12.7109375" style="1" customWidth="1"/>
    <col min="4612" max="4614" width="14.85546875" style="1" customWidth="1"/>
    <col min="4615" max="4616" width="12.7109375" style="1" customWidth="1"/>
    <col min="4617" max="4617" width="10.5703125" style="1" customWidth="1"/>
    <col min="4618" max="4618" width="10.85546875" style="1" customWidth="1"/>
    <col min="4619" max="4619" width="9.42578125" style="1" customWidth="1"/>
    <col min="4620" max="4620" width="10.5703125" style="1" customWidth="1"/>
    <col min="4621" max="4621" width="19.85546875" style="1" customWidth="1"/>
    <col min="4622" max="4622" width="25" style="1" customWidth="1"/>
    <col min="4623" max="4865" width="11.42578125" style="1"/>
    <col min="4866" max="4866" width="7.85546875" style="1" bestFit="1" customWidth="1"/>
    <col min="4867" max="4867" width="12.7109375" style="1" customWidth="1"/>
    <col min="4868" max="4870" width="14.85546875" style="1" customWidth="1"/>
    <col min="4871" max="4872" width="12.7109375" style="1" customWidth="1"/>
    <col min="4873" max="4873" width="10.5703125" style="1" customWidth="1"/>
    <col min="4874" max="4874" width="10.85546875" style="1" customWidth="1"/>
    <col min="4875" max="4875" width="9.42578125" style="1" customWidth="1"/>
    <col min="4876" max="4876" width="10.5703125" style="1" customWidth="1"/>
    <col min="4877" max="4877" width="19.85546875" style="1" customWidth="1"/>
    <col min="4878" max="4878" width="25" style="1" customWidth="1"/>
    <col min="4879" max="5121" width="11.42578125" style="1"/>
    <col min="5122" max="5122" width="7.85546875" style="1" bestFit="1" customWidth="1"/>
    <col min="5123" max="5123" width="12.7109375" style="1" customWidth="1"/>
    <col min="5124" max="5126" width="14.85546875" style="1" customWidth="1"/>
    <col min="5127" max="5128" width="12.7109375" style="1" customWidth="1"/>
    <col min="5129" max="5129" width="10.5703125" style="1" customWidth="1"/>
    <col min="5130" max="5130" width="10.85546875" style="1" customWidth="1"/>
    <col min="5131" max="5131" width="9.42578125" style="1" customWidth="1"/>
    <col min="5132" max="5132" width="10.5703125" style="1" customWidth="1"/>
    <col min="5133" max="5133" width="19.85546875" style="1" customWidth="1"/>
    <col min="5134" max="5134" width="25" style="1" customWidth="1"/>
    <col min="5135" max="5377" width="11.42578125" style="1"/>
    <col min="5378" max="5378" width="7.85546875" style="1" bestFit="1" customWidth="1"/>
    <col min="5379" max="5379" width="12.7109375" style="1" customWidth="1"/>
    <col min="5380" max="5382" width="14.85546875" style="1" customWidth="1"/>
    <col min="5383" max="5384" width="12.7109375" style="1" customWidth="1"/>
    <col min="5385" max="5385" width="10.5703125" style="1" customWidth="1"/>
    <col min="5386" max="5386" width="10.85546875" style="1" customWidth="1"/>
    <col min="5387" max="5387" width="9.42578125" style="1" customWidth="1"/>
    <col min="5388" max="5388" width="10.5703125" style="1" customWidth="1"/>
    <col min="5389" max="5389" width="19.85546875" style="1" customWidth="1"/>
    <col min="5390" max="5390" width="25" style="1" customWidth="1"/>
    <col min="5391" max="5633" width="11.42578125" style="1"/>
    <col min="5634" max="5634" width="7.85546875" style="1" bestFit="1" customWidth="1"/>
    <col min="5635" max="5635" width="12.7109375" style="1" customWidth="1"/>
    <col min="5636" max="5638" width="14.85546875" style="1" customWidth="1"/>
    <col min="5639" max="5640" width="12.7109375" style="1" customWidth="1"/>
    <col min="5641" max="5641" width="10.5703125" style="1" customWidth="1"/>
    <col min="5642" max="5642" width="10.85546875" style="1" customWidth="1"/>
    <col min="5643" max="5643" width="9.42578125" style="1" customWidth="1"/>
    <col min="5644" max="5644" width="10.5703125" style="1" customWidth="1"/>
    <col min="5645" max="5645" width="19.85546875" style="1" customWidth="1"/>
    <col min="5646" max="5646" width="25" style="1" customWidth="1"/>
    <col min="5647" max="5889" width="11.42578125" style="1"/>
    <col min="5890" max="5890" width="7.85546875" style="1" bestFit="1" customWidth="1"/>
    <col min="5891" max="5891" width="12.7109375" style="1" customWidth="1"/>
    <col min="5892" max="5894" width="14.85546875" style="1" customWidth="1"/>
    <col min="5895" max="5896" width="12.7109375" style="1" customWidth="1"/>
    <col min="5897" max="5897" width="10.5703125" style="1" customWidth="1"/>
    <col min="5898" max="5898" width="10.85546875" style="1" customWidth="1"/>
    <col min="5899" max="5899" width="9.42578125" style="1" customWidth="1"/>
    <col min="5900" max="5900" width="10.5703125" style="1" customWidth="1"/>
    <col min="5901" max="5901" width="19.85546875" style="1" customWidth="1"/>
    <col min="5902" max="5902" width="25" style="1" customWidth="1"/>
    <col min="5903" max="6145" width="11.42578125" style="1"/>
    <col min="6146" max="6146" width="7.85546875" style="1" bestFit="1" customWidth="1"/>
    <col min="6147" max="6147" width="12.7109375" style="1" customWidth="1"/>
    <col min="6148" max="6150" width="14.85546875" style="1" customWidth="1"/>
    <col min="6151" max="6152" width="12.7109375" style="1" customWidth="1"/>
    <col min="6153" max="6153" width="10.5703125" style="1" customWidth="1"/>
    <col min="6154" max="6154" width="10.85546875" style="1" customWidth="1"/>
    <col min="6155" max="6155" width="9.42578125" style="1" customWidth="1"/>
    <col min="6156" max="6156" width="10.5703125" style="1" customWidth="1"/>
    <col min="6157" max="6157" width="19.85546875" style="1" customWidth="1"/>
    <col min="6158" max="6158" width="25" style="1" customWidth="1"/>
    <col min="6159" max="6401" width="11.42578125" style="1"/>
    <col min="6402" max="6402" width="7.85546875" style="1" bestFit="1" customWidth="1"/>
    <col min="6403" max="6403" width="12.7109375" style="1" customWidth="1"/>
    <col min="6404" max="6406" width="14.85546875" style="1" customWidth="1"/>
    <col min="6407" max="6408" width="12.7109375" style="1" customWidth="1"/>
    <col min="6409" max="6409" width="10.5703125" style="1" customWidth="1"/>
    <col min="6410" max="6410" width="10.85546875" style="1" customWidth="1"/>
    <col min="6411" max="6411" width="9.42578125" style="1" customWidth="1"/>
    <col min="6412" max="6412" width="10.5703125" style="1" customWidth="1"/>
    <col min="6413" max="6413" width="19.85546875" style="1" customWidth="1"/>
    <col min="6414" max="6414" width="25" style="1" customWidth="1"/>
    <col min="6415" max="6657" width="11.42578125" style="1"/>
    <col min="6658" max="6658" width="7.85546875" style="1" bestFit="1" customWidth="1"/>
    <col min="6659" max="6659" width="12.7109375" style="1" customWidth="1"/>
    <col min="6660" max="6662" width="14.85546875" style="1" customWidth="1"/>
    <col min="6663" max="6664" width="12.7109375" style="1" customWidth="1"/>
    <col min="6665" max="6665" width="10.5703125" style="1" customWidth="1"/>
    <col min="6666" max="6666" width="10.85546875" style="1" customWidth="1"/>
    <col min="6667" max="6667" width="9.42578125" style="1" customWidth="1"/>
    <col min="6668" max="6668" width="10.5703125" style="1" customWidth="1"/>
    <col min="6669" max="6669" width="19.85546875" style="1" customWidth="1"/>
    <col min="6670" max="6670" width="25" style="1" customWidth="1"/>
    <col min="6671" max="6913" width="11.42578125" style="1"/>
    <col min="6914" max="6914" width="7.85546875" style="1" bestFit="1" customWidth="1"/>
    <col min="6915" max="6915" width="12.7109375" style="1" customWidth="1"/>
    <col min="6916" max="6918" width="14.85546875" style="1" customWidth="1"/>
    <col min="6919" max="6920" width="12.7109375" style="1" customWidth="1"/>
    <col min="6921" max="6921" width="10.5703125" style="1" customWidth="1"/>
    <col min="6922" max="6922" width="10.85546875" style="1" customWidth="1"/>
    <col min="6923" max="6923" width="9.42578125" style="1" customWidth="1"/>
    <col min="6924" max="6924" width="10.5703125" style="1" customWidth="1"/>
    <col min="6925" max="6925" width="19.85546875" style="1" customWidth="1"/>
    <col min="6926" max="6926" width="25" style="1" customWidth="1"/>
    <col min="6927" max="7169" width="11.42578125" style="1"/>
    <col min="7170" max="7170" width="7.85546875" style="1" bestFit="1" customWidth="1"/>
    <col min="7171" max="7171" width="12.7109375" style="1" customWidth="1"/>
    <col min="7172" max="7174" width="14.85546875" style="1" customWidth="1"/>
    <col min="7175" max="7176" width="12.7109375" style="1" customWidth="1"/>
    <col min="7177" max="7177" width="10.5703125" style="1" customWidth="1"/>
    <col min="7178" max="7178" width="10.85546875" style="1" customWidth="1"/>
    <col min="7179" max="7179" width="9.42578125" style="1" customWidth="1"/>
    <col min="7180" max="7180" width="10.5703125" style="1" customWidth="1"/>
    <col min="7181" max="7181" width="19.85546875" style="1" customWidth="1"/>
    <col min="7182" max="7182" width="25" style="1" customWidth="1"/>
    <col min="7183" max="7425" width="11.42578125" style="1"/>
    <col min="7426" max="7426" width="7.85546875" style="1" bestFit="1" customWidth="1"/>
    <col min="7427" max="7427" width="12.7109375" style="1" customWidth="1"/>
    <col min="7428" max="7430" width="14.85546875" style="1" customWidth="1"/>
    <col min="7431" max="7432" width="12.7109375" style="1" customWidth="1"/>
    <col min="7433" max="7433" width="10.5703125" style="1" customWidth="1"/>
    <col min="7434" max="7434" width="10.85546875" style="1" customWidth="1"/>
    <col min="7435" max="7435" width="9.42578125" style="1" customWidth="1"/>
    <col min="7436" max="7436" width="10.5703125" style="1" customWidth="1"/>
    <col min="7437" max="7437" width="19.85546875" style="1" customWidth="1"/>
    <col min="7438" max="7438" width="25" style="1" customWidth="1"/>
    <col min="7439" max="7681" width="11.42578125" style="1"/>
    <col min="7682" max="7682" width="7.85546875" style="1" bestFit="1" customWidth="1"/>
    <col min="7683" max="7683" width="12.7109375" style="1" customWidth="1"/>
    <col min="7684" max="7686" width="14.85546875" style="1" customWidth="1"/>
    <col min="7687" max="7688" width="12.7109375" style="1" customWidth="1"/>
    <col min="7689" max="7689" width="10.5703125" style="1" customWidth="1"/>
    <col min="7690" max="7690" width="10.85546875" style="1" customWidth="1"/>
    <col min="7691" max="7691" width="9.42578125" style="1" customWidth="1"/>
    <col min="7692" max="7692" width="10.5703125" style="1" customWidth="1"/>
    <col min="7693" max="7693" width="19.85546875" style="1" customWidth="1"/>
    <col min="7694" max="7694" width="25" style="1" customWidth="1"/>
    <col min="7695" max="7937" width="11.42578125" style="1"/>
    <col min="7938" max="7938" width="7.85546875" style="1" bestFit="1" customWidth="1"/>
    <col min="7939" max="7939" width="12.7109375" style="1" customWidth="1"/>
    <col min="7940" max="7942" width="14.85546875" style="1" customWidth="1"/>
    <col min="7943" max="7944" width="12.7109375" style="1" customWidth="1"/>
    <col min="7945" max="7945" width="10.5703125" style="1" customWidth="1"/>
    <col min="7946" max="7946" width="10.85546875" style="1" customWidth="1"/>
    <col min="7947" max="7947" width="9.42578125" style="1" customWidth="1"/>
    <col min="7948" max="7948" width="10.5703125" style="1" customWidth="1"/>
    <col min="7949" max="7949" width="19.85546875" style="1" customWidth="1"/>
    <col min="7950" max="7950" width="25" style="1" customWidth="1"/>
    <col min="7951" max="8193" width="11.42578125" style="1"/>
    <col min="8194" max="8194" width="7.85546875" style="1" bestFit="1" customWidth="1"/>
    <col min="8195" max="8195" width="12.7109375" style="1" customWidth="1"/>
    <col min="8196" max="8198" width="14.85546875" style="1" customWidth="1"/>
    <col min="8199" max="8200" width="12.7109375" style="1" customWidth="1"/>
    <col min="8201" max="8201" width="10.5703125" style="1" customWidth="1"/>
    <col min="8202" max="8202" width="10.85546875" style="1" customWidth="1"/>
    <col min="8203" max="8203" width="9.42578125" style="1" customWidth="1"/>
    <col min="8204" max="8204" width="10.5703125" style="1" customWidth="1"/>
    <col min="8205" max="8205" width="19.85546875" style="1" customWidth="1"/>
    <col min="8206" max="8206" width="25" style="1" customWidth="1"/>
    <col min="8207" max="8449" width="11.42578125" style="1"/>
    <col min="8450" max="8450" width="7.85546875" style="1" bestFit="1" customWidth="1"/>
    <col min="8451" max="8451" width="12.7109375" style="1" customWidth="1"/>
    <col min="8452" max="8454" width="14.85546875" style="1" customWidth="1"/>
    <col min="8455" max="8456" width="12.7109375" style="1" customWidth="1"/>
    <col min="8457" max="8457" width="10.5703125" style="1" customWidth="1"/>
    <col min="8458" max="8458" width="10.85546875" style="1" customWidth="1"/>
    <col min="8459" max="8459" width="9.42578125" style="1" customWidth="1"/>
    <col min="8460" max="8460" width="10.5703125" style="1" customWidth="1"/>
    <col min="8461" max="8461" width="19.85546875" style="1" customWidth="1"/>
    <col min="8462" max="8462" width="25" style="1" customWidth="1"/>
    <col min="8463" max="8705" width="11.42578125" style="1"/>
    <col min="8706" max="8706" width="7.85546875" style="1" bestFit="1" customWidth="1"/>
    <col min="8707" max="8707" width="12.7109375" style="1" customWidth="1"/>
    <col min="8708" max="8710" width="14.85546875" style="1" customWidth="1"/>
    <col min="8711" max="8712" width="12.7109375" style="1" customWidth="1"/>
    <col min="8713" max="8713" width="10.5703125" style="1" customWidth="1"/>
    <col min="8714" max="8714" width="10.85546875" style="1" customWidth="1"/>
    <col min="8715" max="8715" width="9.42578125" style="1" customWidth="1"/>
    <col min="8716" max="8716" width="10.5703125" style="1" customWidth="1"/>
    <col min="8717" max="8717" width="19.85546875" style="1" customWidth="1"/>
    <col min="8718" max="8718" width="25" style="1" customWidth="1"/>
    <col min="8719" max="8961" width="11.42578125" style="1"/>
    <col min="8962" max="8962" width="7.85546875" style="1" bestFit="1" customWidth="1"/>
    <col min="8963" max="8963" width="12.7109375" style="1" customWidth="1"/>
    <col min="8964" max="8966" width="14.85546875" style="1" customWidth="1"/>
    <col min="8967" max="8968" width="12.7109375" style="1" customWidth="1"/>
    <col min="8969" max="8969" width="10.5703125" style="1" customWidth="1"/>
    <col min="8970" max="8970" width="10.85546875" style="1" customWidth="1"/>
    <col min="8971" max="8971" width="9.42578125" style="1" customWidth="1"/>
    <col min="8972" max="8972" width="10.5703125" style="1" customWidth="1"/>
    <col min="8973" max="8973" width="19.85546875" style="1" customWidth="1"/>
    <col min="8974" max="8974" width="25" style="1" customWidth="1"/>
    <col min="8975" max="9217" width="11.42578125" style="1"/>
    <col min="9218" max="9218" width="7.85546875" style="1" bestFit="1" customWidth="1"/>
    <col min="9219" max="9219" width="12.7109375" style="1" customWidth="1"/>
    <col min="9220" max="9222" width="14.85546875" style="1" customWidth="1"/>
    <col min="9223" max="9224" width="12.7109375" style="1" customWidth="1"/>
    <col min="9225" max="9225" width="10.5703125" style="1" customWidth="1"/>
    <col min="9226" max="9226" width="10.85546875" style="1" customWidth="1"/>
    <col min="9227" max="9227" width="9.42578125" style="1" customWidth="1"/>
    <col min="9228" max="9228" width="10.5703125" style="1" customWidth="1"/>
    <col min="9229" max="9229" width="19.85546875" style="1" customWidth="1"/>
    <col min="9230" max="9230" width="25" style="1" customWidth="1"/>
    <col min="9231" max="9473" width="11.42578125" style="1"/>
    <col min="9474" max="9474" width="7.85546875" style="1" bestFit="1" customWidth="1"/>
    <col min="9475" max="9475" width="12.7109375" style="1" customWidth="1"/>
    <col min="9476" max="9478" width="14.85546875" style="1" customWidth="1"/>
    <col min="9479" max="9480" width="12.7109375" style="1" customWidth="1"/>
    <col min="9481" max="9481" width="10.5703125" style="1" customWidth="1"/>
    <col min="9482" max="9482" width="10.85546875" style="1" customWidth="1"/>
    <col min="9483" max="9483" width="9.42578125" style="1" customWidth="1"/>
    <col min="9484" max="9484" width="10.5703125" style="1" customWidth="1"/>
    <col min="9485" max="9485" width="19.85546875" style="1" customWidth="1"/>
    <col min="9486" max="9486" width="25" style="1" customWidth="1"/>
    <col min="9487" max="9729" width="11.42578125" style="1"/>
    <col min="9730" max="9730" width="7.85546875" style="1" bestFit="1" customWidth="1"/>
    <col min="9731" max="9731" width="12.7109375" style="1" customWidth="1"/>
    <col min="9732" max="9734" width="14.85546875" style="1" customWidth="1"/>
    <col min="9735" max="9736" width="12.7109375" style="1" customWidth="1"/>
    <col min="9737" max="9737" width="10.5703125" style="1" customWidth="1"/>
    <col min="9738" max="9738" width="10.85546875" style="1" customWidth="1"/>
    <col min="9739" max="9739" width="9.42578125" style="1" customWidth="1"/>
    <col min="9740" max="9740" width="10.5703125" style="1" customWidth="1"/>
    <col min="9741" max="9741" width="19.85546875" style="1" customWidth="1"/>
    <col min="9742" max="9742" width="25" style="1" customWidth="1"/>
    <col min="9743" max="9985" width="11.42578125" style="1"/>
    <col min="9986" max="9986" width="7.85546875" style="1" bestFit="1" customWidth="1"/>
    <col min="9987" max="9987" width="12.7109375" style="1" customWidth="1"/>
    <col min="9988" max="9990" width="14.85546875" style="1" customWidth="1"/>
    <col min="9991" max="9992" width="12.7109375" style="1" customWidth="1"/>
    <col min="9993" max="9993" width="10.5703125" style="1" customWidth="1"/>
    <col min="9994" max="9994" width="10.85546875" style="1" customWidth="1"/>
    <col min="9995" max="9995" width="9.42578125" style="1" customWidth="1"/>
    <col min="9996" max="9996" width="10.5703125" style="1" customWidth="1"/>
    <col min="9997" max="9997" width="19.85546875" style="1" customWidth="1"/>
    <col min="9998" max="9998" width="25" style="1" customWidth="1"/>
    <col min="9999" max="10241" width="11.42578125" style="1"/>
    <col min="10242" max="10242" width="7.85546875" style="1" bestFit="1" customWidth="1"/>
    <col min="10243" max="10243" width="12.7109375" style="1" customWidth="1"/>
    <col min="10244" max="10246" width="14.85546875" style="1" customWidth="1"/>
    <col min="10247" max="10248" width="12.7109375" style="1" customWidth="1"/>
    <col min="10249" max="10249" width="10.5703125" style="1" customWidth="1"/>
    <col min="10250" max="10250" width="10.85546875" style="1" customWidth="1"/>
    <col min="10251" max="10251" width="9.42578125" style="1" customWidth="1"/>
    <col min="10252" max="10252" width="10.5703125" style="1" customWidth="1"/>
    <col min="10253" max="10253" width="19.85546875" style="1" customWidth="1"/>
    <col min="10254" max="10254" width="25" style="1" customWidth="1"/>
    <col min="10255" max="10497" width="11.42578125" style="1"/>
    <col min="10498" max="10498" width="7.85546875" style="1" bestFit="1" customWidth="1"/>
    <col min="10499" max="10499" width="12.7109375" style="1" customWidth="1"/>
    <col min="10500" max="10502" width="14.85546875" style="1" customWidth="1"/>
    <col min="10503" max="10504" width="12.7109375" style="1" customWidth="1"/>
    <col min="10505" max="10505" width="10.5703125" style="1" customWidth="1"/>
    <col min="10506" max="10506" width="10.85546875" style="1" customWidth="1"/>
    <col min="10507" max="10507" width="9.42578125" style="1" customWidth="1"/>
    <col min="10508" max="10508" width="10.5703125" style="1" customWidth="1"/>
    <col min="10509" max="10509" width="19.85546875" style="1" customWidth="1"/>
    <col min="10510" max="10510" width="25" style="1" customWidth="1"/>
    <col min="10511" max="10753" width="11.42578125" style="1"/>
    <col min="10754" max="10754" width="7.85546875" style="1" bestFit="1" customWidth="1"/>
    <col min="10755" max="10755" width="12.7109375" style="1" customWidth="1"/>
    <col min="10756" max="10758" width="14.85546875" style="1" customWidth="1"/>
    <col min="10759" max="10760" width="12.7109375" style="1" customWidth="1"/>
    <col min="10761" max="10761" width="10.5703125" style="1" customWidth="1"/>
    <col min="10762" max="10762" width="10.85546875" style="1" customWidth="1"/>
    <col min="10763" max="10763" width="9.42578125" style="1" customWidth="1"/>
    <col min="10764" max="10764" width="10.5703125" style="1" customWidth="1"/>
    <col min="10765" max="10765" width="19.85546875" style="1" customWidth="1"/>
    <col min="10766" max="10766" width="25" style="1" customWidth="1"/>
    <col min="10767" max="11009" width="11.42578125" style="1"/>
    <col min="11010" max="11010" width="7.85546875" style="1" bestFit="1" customWidth="1"/>
    <col min="11011" max="11011" width="12.7109375" style="1" customWidth="1"/>
    <col min="11012" max="11014" width="14.85546875" style="1" customWidth="1"/>
    <col min="11015" max="11016" width="12.7109375" style="1" customWidth="1"/>
    <col min="11017" max="11017" width="10.5703125" style="1" customWidth="1"/>
    <col min="11018" max="11018" width="10.85546875" style="1" customWidth="1"/>
    <col min="11019" max="11019" width="9.42578125" style="1" customWidth="1"/>
    <col min="11020" max="11020" width="10.5703125" style="1" customWidth="1"/>
    <col min="11021" max="11021" width="19.85546875" style="1" customWidth="1"/>
    <col min="11022" max="11022" width="25" style="1" customWidth="1"/>
    <col min="11023" max="11265" width="11.42578125" style="1"/>
    <col min="11266" max="11266" width="7.85546875" style="1" bestFit="1" customWidth="1"/>
    <col min="11267" max="11267" width="12.7109375" style="1" customWidth="1"/>
    <col min="11268" max="11270" width="14.85546875" style="1" customWidth="1"/>
    <col min="11271" max="11272" width="12.7109375" style="1" customWidth="1"/>
    <col min="11273" max="11273" width="10.5703125" style="1" customWidth="1"/>
    <col min="11274" max="11274" width="10.85546875" style="1" customWidth="1"/>
    <col min="11275" max="11275" width="9.42578125" style="1" customWidth="1"/>
    <col min="11276" max="11276" width="10.5703125" style="1" customWidth="1"/>
    <col min="11277" max="11277" width="19.85546875" style="1" customWidth="1"/>
    <col min="11278" max="11278" width="25" style="1" customWidth="1"/>
    <col min="11279" max="11521" width="11.42578125" style="1"/>
    <col min="11522" max="11522" width="7.85546875" style="1" bestFit="1" customWidth="1"/>
    <col min="11523" max="11523" width="12.7109375" style="1" customWidth="1"/>
    <col min="11524" max="11526" width="14.85546875" style="1" customWidth="1"/>
    <col min="11527" max="11528" width="12.7109375" style="1" customWidth="1"/>
    <col min="11529" max="11529" width="10.5703125" style="1" customWidth="1"/>
    <col min="11530" max="11530" width="10.85546875" style="1" customWidth="1"/>
    <col min="11531" max="11531" width="9.42578125" style="1" customWidth="1"/>
    <col min="11532" max="11532" width="10.5703125" style="1" customWidth="1"/>
    <col min="11533" max="11533" width="19.85546875" style="1" customWidth="1"/>
    <col min="11534" max="11534" width="25" style="1" customWidth="1"/>
    <col min="11535" max="11777" width="11.42578125" style="1"/>
    <col min="11778" max="11778" width="7.85546875" style="1" bestFit="1" customWidth="1"/>
    <col min="11779" max="11779" width="12.7109375" style="1" customWidth="1"/>
    <col min="11780" max="11782" width="14.85546875" style="1" customWidth="1"/>
    <col min="11783" max="11784" width="12.7109375" style="1" customWidth="1"/>
    <col min="11785" max="11785" width="10.5703125" style="1" customWidth="1"/>
    <col min="11786" max="11786" width="10.85546875" style="1" customWidth="1"/>
    <col min="11787" max="11787" width="9.42578125" style="1" customWidth="1"/>
    <col min="11788" max="11788" width="10.5703125" style="1" customWidth="1"/>
    <col min="11789" max="11789" width="19.85546875" style="1" customWidth="1"/>
    <col min="11790" max="11790" width="25" style="1" customWidth="1"/>
    <col min="11791" max="12033" width="11.42578125" style="1"/>
    <col min="12034" max="12034" width="7.85546875" style="1" bestFit="1" customWidth="1"/>
    <col min="12035" max="12035" width="12.7109375" style="1" customWidth="1"/>
    <col min="12036" max="12038" width="14.85546875" style="1" customWidth="1"/>
    <col min="12039" max="12040" width="12.7109375" style="1" customWidth="1"/>
    <col min="12041" max="12041" width="10.5703125" style="1" customWidth="1"/>
    <col min="12042" max="12042" width="10.85546875" style="1" customWidth="1"/>
    <col min="12043" max="12043" width="9.42578125" style="1" customWidth="1"/>
    <col min="12044" max="12044" width="10.5703125" style="1" customWidth="1"/>
    <col min="12045" max="12045" width="19.85546875" style="1" customWidth="1"/>
    <col min="12046" max="12046" width="25" style="1" customWidth="1"/>
    <col min="12047" max="12289" width="11.42578125" style="1"/>
    <col min="12290" max="12290" width="7.85546875" style="1" bestFit="1" customWidth="1"/>
    <col min="12291" max="12291" width="12.7109375" style="1" customWidth="1"/>
    <col min="12292" max="12294" width="14.85546875" style="1" customWidth="1"/>
    <col min="12295" max="12296" width="12.7109375" style="1" customWidth="1"/>
    <col min="12297" max="12297" width="10.5703125" style="1" customWidth="1"/>
    <col min="12298" max="12298" width="10.85546875" style="1" customWidth="1"/>
    <col min="12299" max="12299" width="9.42578125" style="1" customWidth="1"/>
    <col min="12300" max="12300" width="10.5703125" style="1" customWidth="1"/>
    <col min="12301" max="12301" width="19.85546875" style="1" customWidth="1"/>
    <col min="12302" max="12302" width="25" style="1" customWidth="1"/>
    <col min="12303" max="12545" width="11.42578125" style="1"/>
    <col min="12546" max="12546" width="7.85546875" style="1" bestFit="1" customWidth="1"/>
    <col min="12547" max="12547" width="12.7109375" style="1" customWidth="1"/>
    <col min="12548" max="12550" width="14.85546875" style="1" customWidth="1"/>
    <col min="12551" max="12552" width="12.7109375" style="1" customWidth="1"/>
    <col min="12553" max="12553" width="10.5703125" style="1" customWidth="1"/>
    <col min="12554" max="12554" width="10.85546875" style="1" customWidth="1"/>
    <col min="12555" max="12555" width="9.42578125" style="1" customWidth="1"/>
    <col min="12556" max="12556" width="10.5703125" style="1" customWidth="1"/>
    <col min="12557" max="12557" width="19.85546875" style="1" customWidth="1"/>
    <col min="12558" max="12558" width="25" style="1" customWidth="1"/>
    <col min="12559" max="12801" width="11.42578125" style="1"/>
    <col min="12802" max="12802" width="7.85546875" style="1" bestFit="1" customWidth="1"/>
    <col min="12803" max="12803" width="12.7109375" style="1" customWidth="1"/>
    <col min="12804" max="12806" width="14.85546875" style="1" customWidth="1"/>
    <col min="12807" max="12808" width="12.7109375" style="1" customWidth="1"/>
    <col min="12809" max="12809" width="10.5703125" style="1" customWidth="1"/>
    <col min="12810" max="12810" width="10.85546875" style="1" customWidth="1"/>
    <col min="12811" max="12811" width="9.42578125" style="1" customWidth="1"/>
    <col min="12812" max="12812" width="10.5703125" style="1" customWidth="1"/>
    <col min="12813" max="12813" width="19.85546875" style="1" customWidth="1"/>
    <col min="12814" max="12814" width="25" style="1" customWidth="1"/>
    <col min="12815" max="13057" width="11.42578125" style="1"/>
    <col min="13058" max="13058" width="7.85546875" style="1" bestFit="1" customWidth="1"/>
    <col min="13059" max="13059" width="12.7109375" style="1" customWidth="1"/>
    <col min="13060" max="13062" width="14.85546875" style="1" customWidth="1"/>
    <col min="13063" max="13064" width="12.7109375" style="1" customWidth="1"/>
    <col min="13065" max="13065" width="10.5703125" style="1" customWidth="1"/>
    <col min="13066" max="13066" width="10.85546875" style="1" customWidth="1"/>
    <col min="13067" max="13067" width="9.42578125" style="1" customWidth="1"/>
    <col min="13068" max="13068" width="10.5703125" style="1" customWidth="1"/>
    <col min="13069" max="13069" width="19.85546875" style="1" customWidth="1"/>
    <col min="13070" max="13070" width="25" style="1" customWidth="1"/>
    <col min="13071" max="13313" width="11.42578125" style="1"/>
    <col min="13314" max="13314" width="7.85546875" style="1" bestFit="1" customWidth="1"/>
    <col min="13315" max="13315" width="12.7109375" style="1" customWidth="1"/>
    <col min="13316" max="13318" width="14.85546875" style="1" customWidth="1"/>
    <col min="13319" max="13320" width="12.7109375" style="1" customWidth="1"/>
    <col min="13321" max="13321" width="10.5703125" style="1" customWidth="1"/>
    <col min="13322" max="13322" width="10.85546875" style="1" customWidth="1"/>
    <col min="13323" max="13323" width="9.42578125" style="1" customWidth="1"/>
    <col min="13324" max="13324" width="10.5703125" style="1" customWidth="1"/>
    <col min="13325" max="13325" width="19.85546875" style="1" customWidth="1"/>
    <col min="13326" max="13326" width="25" style="1" customWidth="1"/>
    <col min="13327" max="13569" width="11.42578125" style="1"/>
    <col min="13570" max="13570" width="7.85546875" style="1" bestFit="1" customWidth="1"/>
    <col min="13571" max="13571" width="12.7109375" style="1" customWidth="1"/>
    <col min="13572" max="13574" width="14.85546875" style="1" customWidth="1"/>
    <col min="13575" max="13576" width="12.7109375" style="1" customWidth="1"/>
    <col min="13577" max="13577" width="10.5703125" style="1" customWidth="1"/>
    <col min="13578" max="13578" width="10.85546875" style="1" customWidth="1"/>
    <col min="13579" max="13579" width="9.42578125" style="1" customWidth="1"/>
    <col min="13580" max="13580" width="10.5703125" style="1" customWidth="1"/>
    <col min="13581" max="13581" width="19.85546875" style="1" customWidth="1"/>
    <col min="13582" max="13582" width="25" style="1" customWidth="1"/>
    <col min="13583" max="13825" width="11.42578125" style="1"/>
    <col min="13826" max="13826" width="7.85546875" style="1" bestFit="1" customWidth="1"/>
    <col min="13827" max="13827" width="12.7109375" style="1" customWidth="1"/>
    <col min="13828" max="13830" width="14.85546875" style="1" customWidth="1"/>
    <col min="13831" max="13832" width="12.7109375" style="1" customWidth="1"/>
    <col min="13833" max="13833" width="10.5703125" style="1" customWidth="1"/>
    <col min="13834" max="13834" width="10.85546875" style="1" customWidth="1"/>
    <col min="13835" max="13835" width="9.42578125" style="1" customWidth="1"/>
    <col min="13836" max="13836" width="10.5703125" style="1" customWidth="1"/>
    <col min="13837" max="13837" width="19.85546875" style="1" customWidth="1"/>
    <col min="13838" max="13838" width="25" style="1" customWidth="1"/>
    <col min="13839" max="14081" width="11.42578125" style="1"/>
    <col min="14082" max="14082" width="7.85546875" style="1" bestFit="1" customWidth="1"/>
    <col min="14083" max="14083" width="12.7109375" style="1" customWidth="1"/>
    <col min="14084" max="14086" width="14.85546875" style="1" customWidth="1"/>
    <col min="14087" max="14088" width="12.7109375" style="1" customWidth="1"/>
    <col min="14089" max="14089" width="10.5703125" style="1" customWidth="1"/>
    <col min="14090" max="14090" width="10.85546875" style="1" customWidth="1"/>
    <col min="14091" max="14091" width="9.42578125" style="1" customWidth="1"/>
    <col min="14092" max="14092" width="10.5703125" style="1" customWidth="1"/>
    <col min="14093" max="14093" width="19.85546875" style="1" customWidth="1"/>
    <col min="14094" max="14094" width="25" style="1" customWidth="1"/>
    <col min="14095" max="14337" width="11.42578125" style="1"/>
    <col min="14338" max="14338" width="7.85546875" style="1" bestFit="1" customWidth="1"/>
    <col min="14339" max="14339" width="12.7109375" style="1" customWidth="1"/>
    <col min="14340" max="14342" width="14.85546875" style="1" customWidth="1"/>
    <col min="14343" max="14344" width="12.7109375" style="1" customWidth="1"/>
    <col min="14345" max="14345" width="10.5703125" style="1" customWidth="1"/>
    <col min="14346" max="14346" width="10.85546875" style="1" customWidth="1"/>
    <col min="14347" max="14347" width="9.42578125" style="1" customWidth="1"/>
    <col min="14348" max="14348" width="10.5703125" style="1" customWidth="1"/>
    <col min="14349" max="14349" width="19.85546875" style="1" customWidth="1"/>
    <col min="14350" max="14350" width="25" style="1" customWidth="1"/>
    <col min="14351" max="14593" width="11.42578125" style="1"/>
    <col min="14594" max="14594" width="7.85546875" style="1" bestFit="1" customWidth="1"/>
    <col min="14595" max="14595" width="12.7109375" style="1" customWidth="1"/>
    <col min="14596" max="14598" width="14.85546875" style="1" customWidth="1"/>
    <col min="14599" max="14600" width="12.7109375" style="1" customWidth="1"/>
    <col min="14601" max="14601" width="10.5703125" style="1" customWidth="1"/>
    <col min="14602" max="14602" width="10.85546875" style="1" customWidth="1"/>
    <col min="14603" max="14603" width="9.42578125" style="1" customWidth="1"/>
    <col min="14604" max="14604" width="10.5703125" style="1" customWidth="1"/>
    <col min="14605" max="14605" width="19.85546875" style="1" customWidth="1"/>
    <col min="14606" max="14606" width="25" style="1" customWidth="1"/>
    <col min="14607" max="14849" width="11.42578125" style="1"/>
    <col min="14850" max="14850" width="7.85546875" style="1" bestFit="1" customWidth="1"/>
    <col min="14851" max="14851" width="12.7109375" style="1" customWidth="1"/>
    <col min="14852" max="14854" width="14.85546875" style="1" customWidth="1"/>
    <col min="14855" max="14856" width="12.7109375" style="1" customWidth="1"/>
    <col min="14857" max="14857" width="10.5703125" style="1" customWidth="1"/>
    <col min="14858" max="14858" width="10.85546875" style="1" customWidth="1"/>
    <col min="14859" max="14859" width="9.42578125" style="1" customWidth="1"/>
    <col min="14860" max="14860" width="10.5703125" style="1" customWidth="1"/>
    <col min="14861" max="14861" width="19.85546875" style="1" customWidth="1"/>
    <col min="14862" max="14862" width="25" style="1" customWidth="1"/>
    <col min="14863" max="15105" width="11.42578125" style="1"/>
    <col min="15106" max="15106" width="7.85546875" style="1" bestFit="1" customWidth="1"/>
    <col min="15107" max="15107" width="12.7109375" style="1" customWidth="1"/>
    <col min="15108" max="15110" width="14.85546875" style="1" customWidth="1"/>
    <col min="15111" max="15112" width="12.7109375" style="1" customWidth="1"/>
    <col min="15113" max="15113" width="10.5703125" style="1" customWidth="1"/>
    <col min="15114" max="15114" width="10.85546875" style="1" customWidth="1"/>
    <col min="15115" max="15115" width="9.42578125" style="1" customWidth="1"/>
    <col min="15116" max="15116" width="10.5703125" style="1" customWidth="1"/>
    <col min="15117" max="15117" width="19.85546875" style="1" customWidth="1"/>
    <col min="15118" max="15118" width="25" style="1" customWidth="1"/>
    <col min="15119" max="15361" width="11.42578125" style="1"/>
    <col min="15362" max="15362" width="7.85546875" style="1" bestFit="1" customWidth="1"/>
    <col min="15363" max="15363" width="12.7109375" style="1" customWidth="1"/>
    <col min="15364" max="15366" width="14.85546875" style="1" customWidth="1"/>
    <col min="15367" max="15368" width="12.7109375" style="1" customWidth="1"/>
    <col min="15369" max="15369" width="10.5703125" style="1" customWidth="1"/>
    <col min="15370" max="15370" width="10.85546875" style="1" customWidth="1"/>
    <col min="15371" max="15371" width="9.42578125" style="1" customWidth="1"/>
    <col min="15372" max="15372" width="10.5703125" style="1" customWidth="1"/>
    <col min="15373" max="15373" width="19.85546875" style="1" customWidth="1"/>
    <col min="15374" max="15374" width="25" style="1" customWidth="1"/>
    <col min="15375" max="15617" width="11.42578125" style="1"/>
    <col min="15618" max="15618" width="7.85546875" style="1" bestFit="1" customWidth="1"/>
    <col min="15619" max="15619" width="12.7109375" style="1" customWidth="1"/>
    <col min="15620" max="15622" width="14.85546875" style="1" customWidth="1"/>
    <col min="15623" max="15624" width="12.7109375" style="1" customWidth="1"/>
    <col min="15625" max="15625" width="10.5703125" style="1" customWidth="1"/>
    <col min="15626" max="15626" width="10.85546875" style="1" customWidth="1"/>
    <col min="15627" max="15627" width="9.42578125" style="1" customWidth="1"/>
    <col min="15628" max="15628" width="10.5703125" style="1" customWidth="1"/>
    <col min="15629" max="15629" width="19.85546875" style="1" customWidth="1"/>
    <col min="15630" max="15630" width="25" style="1" customWidth="1"/>
    <col min="15631" max="15873" width="11.42578125" style="1"/>
    <col min="15874" max="15874" width="7.85546875" style="1" bestFit="1" customWidth="1"/>
    <col min="15875" max="15875" width="12.7109375" style="1" customWidth="1"/>
    <col min="15876" max="15878" width="14.85546875" style="1" customWidth="1"/>
    <col min="15879" max="15880" width="12.7109375" style="1" customWidth="1"/>
    <col min="15881" max="15881" width="10.5703125" style="1" customWidth="1"/>
    <col min="15882" max="15882" width="10.85546875" style="1" customWidth="1"/>
    <col min="15883" max="15883" width="9.42578125" style="1" customWidth="1"/>
    <col min="15884" max="15884" width="10.5703125" style="1" customWidth="1"/>
    <col min="15885" max="15885" width="19.85546875" style="1" customWidth="1"/>
    <col min="15886" max="15886" width="25" style="1" customWidth="1"/>
    <col min="15887" max="16129" width="11.42578125" style="1"/>
    <col min="16130" max="16130" width="7.85546875" style="1" bestFit="1" customWidth="1"/>
    <col min="16131" max="16131" width="12.7109375" style="1" customWidth="1"/>
    <col min="16132" max="16134" width="14.85546875" style="1" customWidth="1"/>
    <col min="16135" max="16136" width="12.7109375" style="1" customWidth="1"/>
    <col min="16137" max="16137" width="10.5703125" style="1" customWidth="1"/>
    <col min="16138" max="16138" width="10.85546875" style="1" customWidth="1"/>
    <col min="16139" max="16139" width="9.42578125" style="1" customWidth="1"/>
    <col min="16140" max="16140" width="10.5703125" style="1" customWidth="1"/>
    <col min="16141" max="16141" width="19.85546875" style="1" customWidth="1"/>
    <col min="16142" max="16142" width="25" style="1" customWidth="1"/>
    <col min="16143" max="16384" width="11.42578125" style="1"/>
  </cols>
  <sheetData>
    <row r="1" spans="1:28" ht="20.25" customHeight="1" x14ac:dyDescent="0.25">
      <c r="K1" s="2"/>
      <c r="L1" s="2"/>
      <c r="M1" s="3" t="s">
        <v>0</v>
      </c>
      <c r="N1" s="4"/>
      <c r="O1" s="2"/>
      <c r="P1" s="2"/>
      <c r="Q1" s="2"/>
      <c r="R1" s="2"/>
      <c r="S1" s="2"/>
      <c r="T1" s="2"/>
      <c r="U1" s="2"/>
    </row>
    <row r="2" spans="1:28" ht="19.5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"/>
      <c r="P2" s="2"/>
      <c r="Q2" s="2"/>
      <c r="R2" s="2"/>
      <c r="S2" s="2"/>
      <c r="T2" s="2"/>
      <c r="U2" s="2"/>
    </row>
    <row r="3" spans="1:28" ht="16.5" customHeight="1" x14ac:dyDescent="0.2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28" ht="53.25" customHeight="1" x14ac:dyDescent="0.2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8" s="5" customFormat="1" ht="18" x14ac:dyDescent="0.2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28" s="5" customFormat="1" ht="18.75" thickBot="1" x14ac:dyDescent="0.3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28" ht="38.25" x14ac:dyDescent="0.2">
      <c r="A7" s="6" t="s">
        <v>6</v>
      </c>
      <c r="B7" s="7" t="s">
        <v>7</v>
      </c>
      <c r="C7" s="7" t="s">
        <v>8</v>
      </c>
      <c r="D7" s="7" t="s">
        <v>9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8" t="s">
        <v>17</v>
      </c>
      <c r="N7" s="8" t="s">
        <v>18</v>
      </c>
      <c r="O7" s="9"/>
    </row>
    <row r="8" spans="1:28" s="15" customFormat="1" ht="27.75" customHeight="1" x14ac:dyDescent="0.2">
      <c r="A8" s="10"/>
      <c r="B8" s="11"/>
      <c r="C8" s="12"/>
      <c r="D8" s="12"/>
      <c r="E8" s="12"/>
      <c r="F8" s="55" t="s">
        <v>19</v>
      </c>
      <c r="G8" s="55"/>
      <c r="H8" s="55"/>
      <c r="I8" s="12"/>
      <c r="J8" s="12"/>
      <c r="K8" s="12"/>
      <c r="L8" s="12"/>
      <c r="M8" s="13"/>
      <c r="N8" s="12"/>
      <c r="O8" s="14"/>
    </row>
    <row r="9" spans="1:28" s="21" customFormat="1" ht="36" customHeight="1" x14ac:dyDescent="0.25">
      <c r="A9" s="16">
        <v>1</v>
      </c>
      <c r="B9" s="16" t="s">
        <v>20</v>
      </c>
      <c r="C9" s="16" t="s">
        <v>21</v>
      </c>
      <c r="D9" s="16"/>
      <c r="E9" s="18">
        <v>32700</v>
      </c>
      <c r="F9" s="47" t="s">
        <v>22</v>
      </c>
      <c r="G9" s="48" t="s">
        <v>23</v>
      </c>
      <c r="H9" s="16" t="s">
        <v>24</v>
      </c>
      <c r="I9" s="16" t="s">
        <v>25</v>
      </c>
      <c r="J9" s="16">
        <v>2006</v>
      </c>
      <c r="K9" s="16" t="s">
        <v>26</v>
      </c>
      <c r="L9" s="18">
        <v>7357.5</v>
      </c>
      <c r="M9" s="19" t="s">
        <v>27</v>
      </c>
      <c r="N9" s="19" t="s">
        <v>28</v>
      </c>
      <c r="O9" s="20"/>
    </row>
    <row r="10" spans="1:28" s="21" customFormat="1" ht="36" customHeight="1" x14ac:dyDescent="0.25">
      <c r="A10" s="16">
        <v>2</v>
      </c>
      <c r="B10" s="16" t="s">
        <v>29</v>
      </c>
      <c r="C10" s="16" t="s">
        <v>30</v>
      </c>
      <c r="D10" s="48"/>
      <c r="E10" s="49">
        <v>63100</v>
      </c>
      <c r="F10" s="47" t="s">
        <v>31</v>
      </c>
      <c r="G10" s="48" t="s">
        <v>32</v>
      </c>
      <c r="H10" s="16" t="s">
        <v>33</v>
      </c>
      <c r="I10" s="16" t="s">
        <v>34</v>
      </c>
      <c r="J10" s="16">
        <v>2006</v>
      </c>
      <c r="K10" s="16" t="s">
        <v>26</v>
      </c>
      <c r="L10" s="18">
        <v>14197.5</v>
      </c>
      <c r="M10" s="19" t="s">
        <v>27</v>
      </c>
      <c r="N10" s="19" t="s">
        <v>28</v>
      </c>
      <c r="O10" s="22"/>
    </row>
    <row r="11" spans="1:28" s="21" customFormat="1" x14ac:dyDescent="0.25">
      <c r="A11" s="23"/>
      <c r="B11" s="23"/>
      <c r="C11" s="23"/>
      <c r="D11" s="23"/>
      <c r="E11" s="23"/>
      <c r="F11" s="23"/>
      <c r="G11" s="23"/>
      <c r="H11" s="24"/>
      <c r="I11" s="23"/>
      <c r="J11" s="23"/>
      <c r="K11" s="23"/>
      <c r="L11" s="23"/>
      <c r="M11" s="19"/>
      <c r="N11" s="19"/>
      <c r="O11" s="22"/>
    </row>
    <row r="12" spans="1:28" s="21" customFormat="1" ht="13.5" x14ac:dyDescent="0.25">
      <c r="A12" s="25"/>
      <c r="B12" s="25"/>
      <c r="C12" s="26"/>
      <c r="D12" s="26"/>
      <c r="E12" s="27">
        <f>SUM(E9:E11)</f>
        <v>95800</v>
      </c>
      <c r="F12" s="25"/>
      <c r="G12" s="25"/>
      <c r="H12" s="28"/>
      <c r="I12" s="25"/>
      <c r="J12" s="25"/>
      <c r="K12" s="25"/>
      <c r="L12" s="27">
        <f>SUM(L9:L11)</f>
        <v>21555</v>
      </c>
      <c r="M12" s="29"/>
      <c r="N12" s="30"/>
      <c r="O12" s="22"/>
    </row>
    <row r="13" spans="1:28" s="15" customFormat="1" x14ac:dyDescent="0.2">
      <c r="A13" s="31"/>
      <c r="B13" s="31"/>
      <c r="C13" s="32"/>
      <c r="D13" s="32"/>
      <c r="E13" s="33"/>
      <c r="F13" s="31"/>
      <c r="G13" s="31"/>
      <c r="H13" s="34"/>
      <c r="I13" s="31"/>
      <c r="J13" s="31"/>
      <c r="K13" s="31"/>
      <c r="L13" s="33"/>
      <c r="M13" s="1"/>
      <c r="N13" s="35"/>
      <c r="O13" s="14"/>
    </row>
    <row r="14" spans="1:28" s="15" customFormat="1" ht="8.25" customHeight="1" x14ac:dyDescent="0.2">
      <c r="A14" s="31"/>
      <c r="B14" s="31"/>
      <c r="C14" s="32"/>
      <c r="D14" s="32"/>
      <c r="E14" s="33"/>
      <c r="F14" s="31"/>
      <c r="G14" s="31"/>
      <c r="H14" s="34"/>
      <c r="I14" s="31"/>
      <c r="J14" s="31"/>
      <c r="K14" s="31"/>
      <c r="L14" s="33"/>
      <c r="M14" s="1"/>
      <c r="N14" s="35"/>
      <c r="O14" s="14"/>
    </row>
    <row r="15" spans="1:28" ht="24" customHeight="1" x14ac:dyDescent="0.25">
      <c r="F15" s="50" t="s">
        <v>35</v>
      </c>
      <c r="G15" s="50"/>
      <c r="H15" s="5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41" customFormat="1" ht="36" customHeight="1" x14ac:dyDescent="0.25">
      <c r="A16" s="36">
        <v>1</v>
      </c>
      <c r="B16" s="37" t="s">
        <v>36</v>
      </c>
      <c r="C16" s="36" t="s">
        <v>37</v>
      </c>
      <c r="D16" s="36"/>
      <c r="E16" s="38">
        <v>499950</v>
      </c>
      <c r="F16" s="36" t="s">
        <v>38</v>
      </c>
      <c r="G16" s="39" t="s">
        <v>39</v>
      </c>
      <c r="H16" s="36" t="s">
        <v>40</v>
      </c>
      <c r="I16" s="36" t="s">
        <v>41</v>
      </c>
      <c r="J16" s="36" t="s">
        <v>42</v>
      </c>
      <c r="K16" s="36" t="s">
        <v>26</v>
      </c>
      <c r="L16" s="38">
        <v>185398.13</v>
      </c>
      <c r="M16" s="40" t="s">
        <v>43</v>
      </c>
      <c r="N16" s="40" t="s">
        <v>44</v>
      </c>
    </row>
    <row r="17" spans="1:14" s="41" customFormat="1" ht="36" customHeight="1" x14ac:dyDescent="0.25">
      <c r="A17" s="42">
        <v>2</v>
      </c>
      <c r="B17" s="37" t="s">
        <v>45</v>
      </c>
      <c r="C17" s="36" t="s">
        <v>37</v>
      </c>
      <c r="D17" s="36"/>
      <c r="E17" s="38">
        <v>499950</v>
      </c>
      <c r="F17" s="36" t="s">
        <v>46</v>
      </c>
      <c r="G17" s="39" t="s">
        <v>47</v>
      </c>
      <c r="H17" s="36" t="s">
        <v>40</v>
      </c>
      <c r="I17" s="36" t="s">
        <v>41</v>
      </c>
      <c r="J17" s="36" t="s">
        <v>42</v>
      </c>
      <c r="K17" s="36" t="s">
        <v>26</v>
      </c>
      <c r="L17" s="38">
        <v>185398.13</v>
      </c>
      <c r="M17" s="40" t="s">
        <v>43</v>
      </c>
      <c r="N17" s="40" t="s">
        <v>44</v>
      </c>
    </row>
    <row r="18" spans="1:14" s="41" customFormat="1" ht="36" customHeight="1" x14ac:dyDescent="0.25">
      <c r="A18" s="42">
        <v>3</v>
      </c>
      <c r="B18" s="37" t="s">
        <v>48</v>
      </c>
      <c r="C18" s="36" t="s">
        <v>37</v>
      </c>
      <c r="D18" s="36"/>
      <c r="E18" s="38">
        <v>499950</v>
      </c>
      <c r="F18" s="36" t="s">
        <v>49</v>
      </c>
      <c r="G18" s="39" t="s">
        <v>50</v>
      </c>
      <c r="H18" s="36" t="s">
        <v>40</v>
      </c>
      <c r="I18" s="36" t="s">
        <v>41</v>
      </c>
      <c r="J18" s="36" t="s">
        <v>42</v>
      </c>
      <c r="K18" s="36" t="s">
        <v>26</v>
      </c>
      <c r="L18" s="38">
        <v>185398.13</v>
      </c>
      <c r="M18" s="40" t="s">
        <v>43</v>
      </c>
      <c r="N18" s="40" t="s">
        <v>44</v>
      </c>
    </row>
    <row r="19" spans="1:14" s="41" customFormat="1" ht="36" customHeight="1" x14ac:dyDescent="0.25">
      <c r="A19" s="36">
        <v>4</v>
      </c>
      <c r="B19" s="37" t="s">
        <v>51</v>
      </c>
      <c r="C19" s="36" t="s">
        <v>52</v>
      </c>
      <c r="D19" s="17">
        <v>128200</v>
      </c>
      <c r="E19" s="18">
        <f>161599.47+33399.47299999</f>
        <v>194998.94299999002</v>
      </c>
      <c r="F19" s="47" t="s">
        <v>53</v>
      </c>
      <c r="G19" s="47" t="s">
        <v>54</v>
      </c>
      <c r="H19" s="36" t="s">
        <v>55</v>
      </c>
      <c r="I19" s="36" t="s">
        <v>56</v>
      </c>
      <c r="J19" s="36" t="s">
        <v>57</v>
      </c>
      <c r="K19" s="36" t="s">
        <v>26</v>
      </c>
      <c r="L19" s="38">
        <f>22893.157+3339.85</f>
        <v>26233.006999999998</v>
      </c>
      <c r="M19" s="40" t="s">
        <v>58</v>
      </c>
      <c r="N19" s="40" t="s">
        <v>59</v>
      </c>
    </row>
    <row r="20" spans="1:14" s="41" customFormat="1" ht="36" customHeight="1" x14ac:dyDescent="0.25">
      <c r="A20" s="42">
        <v>5</v>
      </c>
      <c r="B20" s="37" t="s">
        <v>60</v>
      </c>
      <c r="C20" s="36" t="s">
        <v>52</v>
      </c>
      <c r="D20" s="17">
        <v>128200</v>
      </c>
      <c r="E20" s="18">
        <f t="shared" ref="E20:E27" si="0">161599.47+33399.47299999</f>
        <v>194998.94299999002</v>
      </c>
      <c r="F20" s="47" t="s">
        <v>61</v>
      </c>
      <c r="G20" s="47" t="s">
        <v>62</v>
      </c>
      <c r="H20" s="36" t="s">
        <v>55</v>
      </c>
      <c r="I20" s="36" t="s">
        <v>56</v>
      </c>
      <c r="J20" s="36" t="s">
        <v>57</v>
      </c>
      <c r="K20" s="36" t="s">
        <v>26</v>
      </c>
      <c r="L20" s="38">
        <f t="shared" ref="L20:L27" si="1">22893.157+3339.85</f>
        <v>26233.006999999998</v>
      </c>
      <c r="M20" s="40" t="s">
        <v>63</v>
      </c>
      <c r="N20" s="36" t="s">
        <v>64</v>
      </c>
    </row>
    <row r="21" spans="1:14" s="41" customFormat="1" ht="36" customHeight="1" x14ac:dyDescent="0.25">
      <c r="A21" s="42">
        <v>6</v>
      </c>
      <c r="B21" s="37" t="s">
        <v>65</v>
      </c>
      <c r="C21" s="36" t="s">
        <v>52</v>
      </c>
      <c r="D21" s="17">
        <v>128200</v>
      </c>
      <c r="E21" s="18">
        <f t="shared" si="0"/>
        <v>194998.94299999002</v>
      </c>
      <c r="F21" s="47" t="s">
        <v>66</v>
      </c>
      <c r="G21" s="47" t="s">
        <v>67</v>
      </c>
      <c r="H21" s="36" t="s">
        <v>55</v>
      </c>
      <c r="I21" s="36" t="s">
        <v>56</v>
      </c>
      <c r="J21" s="36" t="s">
        <v>57</v>
      </c>
      <c r="K21" s="36" t="s">
        <v>26</v>
      </c>
      <c r="L21" s="38">
        <f t="shared" si="1"/>
        <v>26233.006999999998</v>
      </c>
      <c r="M21" s="36" t="s">
        <v>68</v>
      </c>
      <c r="N21" s="36" t="s">
        <v>69</v>
      </c>
    </row>
    <row r="22" spans="1:14" s="41" customFormat="1" ht="36" customHeight="1" x14ac:dyDescent="0.25">
      <c r="A22" s="36">
        <v>7</v>
      </c>
      <c r="B22" s="37" t="s">
        <v>70</v>
      </c>
      <c r="C22" s="36" t="s">
        <v>52</v>
      </c>
      <c r="D22" s="17">
        <v>128200</v>
      </c>
      <c r="E22" s="18">
        <f t="shared" si="0"/>
        <v>194998.94299999002</v>
      </c>
      <c r="F22" s="47" t="s">
        <v>71</v>
      </c>
      <c r="G22" s="47" t="s">
        <v>72</v>
      </c>
      <c r="H22" s="36" t="s">
        <v>55</v>
      </c>
      <c r="I22" s="36" t="s">
        <v>56</v>
      </c>
      <c r="J22" s="36" t="s">
        <v>57</v>
      </c>
      <c r="K22" s="36" t="s">
        <v>26</v>
      </c>
      <c r="L22" s="38">
        <f t="shared" si="1"/>
        <v>26233.006999999998</v>
      </c>
      <c r="M22" s="40" t="s">
        <v>43</v>
      </c>
      <c r="N22" s="36" t="s">
        <v>44</v>
      </c>
    </row>
    <row r="23" spans="1:14" s="41" customFormat="1" ht="36" customHeight="1" x14ac:dyDescent="0.25">
      <c r="A23" s="42">
        <v>8</v>
      </c>
      <c r="B23" s="37" t="s">
        <v>73</v>
      </c>
      <c r="C23" s="36" t="s">
        <v>52</v>
      </c>
      <c r="D23" s="17">
        <v>128200</v>
      </c>
      <c r="E23" s="18">
        <f t="shared" si="0"/>
        <v>194998.94299999002</v>
      </c>
      <c r="F23" s="47" t="s">
        <v>74</v>
      </c>
      <c r="G23" s="47" t="s">
        <v>75</v>
      </c>
      <c r="H23" s="36" t="s">
        <v>55</v>
      </c>
      <c r="I23" s="36" t="s">
        <v>56</v>
      </c>
      <c r="J23" s="36" t="s">
        <v>57</v>
      </c>
      <c r="K23" s="36" t="s">
        <v>26</v>
      </c>
      <c r="L23" s="38">
        <f t="shared" si="1"/>
        <v>26233.006999999998</v>
      </c>
      <c r="M23" s="40" t="s">
        <v>43</v>
      </c>
      <c r="N23" s="36" t="s">
        <v>76</v>
      </c>
    </row>
    <row r="24" spans="1:14" s="41" customFormat="1" ht="36" customHeight="1" x14ac:dyDescent="0.25">
      <c r="A24" s="42">
        <v>9</v>
      </c>
      <c r="B24" s="37" t="s">
        <v>77</v>
      </c>
      <c r="C24" s="36" t="s">
        <v>52</v>
      </c>
      <c r="D24" s="17">
        <v>128200</v>
      </c>
      <c r="E24" s="18">
        <f t="shared" si="0"/>
        <v>194998.94299999002</v>
      </c>
      <c r="F24" s="47" t="s">
        <v>78</v>
      </c>
      <c r="G24" s="47" t="s">
        <v>79</v>
      </c>
      <c r="H24" s="36" t="s">
        <v>55</v>
      </c>
      <c r="I24" s="36" t="s">
        <v>56</v>
      </c>
      <c r="J24" s="36" t="s">
        <v>57</v>
      </c>
      <c r="K24" s="36" t="s">
        <v>26</v>
      </c>
      <c r="L24" s="38">
        <f t="shared" si="1"/>
        <v>26233.006999999998</v>
      </c>
      <c r="M24" s="40" t="s">
        <v>80</v>
      </c>
      <c r="N24" s="36" t="s">
        <v>81</v>
      </c>
    </row>
    <row r="25" spans="1:14" s="41" customFormat="1" ht="36" customHeight="1" x14ac:dyDescent="0.25">
      <c r="A25" s="36">
        <v>10</v>
      </c>
      <c r="B25" s="37" t="s">
        <v>82</v>
      </c>
      <c r="C25" s="36" t="s">
        <v>52</v>
      </c>
      <c r="D25" s="17">
        <v>128200</v>
      </c>
      <c r="E25" s="18">
        <f t="shared" si="0"/>
        <v>194998.94299999002</v>
      </c>
      <c r="F25" s="47" t="s">
        <v>83</v>
      </c>
      <c r="G25" s="47" t="s">
        <v>84</v>
      </c>
      <c r="H25" s="36" t="s">
        <v>55</v>
      </c>
      <c r="I25" s="36" t="s">
        <v>56</v>
      </c>
      <c r="J25" s="36" t="s">
        <v>57</v>
      </c>
      <c r="K25" s="36" t="s">
        <v>26</v>
      </c>
      <c r="L25" s="38">
        <f t="shared" si="1"/>
        <v>26233.006999999998</v>
      </c>
      <c r="M25" s="40" t="s">
        <v>85</v>
      </c>
      <c r="N25" s="36" t="s">
        <v>86</v>
      </c>
    </row>
    <row r="26" spans="1:14" s="41" customFormat="1" ht="36" customHeight="1" x14ac:dyDescent="0.25">
      <c r="A26" s="42">
        <v>11</v>
      </c>
      <c r="B26" s="37" t="s">
        <v>87</v>
      </c>
      <c r="C26" s="36" t="s">
        <v>52</v>
      </c>
      <c r="D26" s="17">
        <v>128200</v>
      </c>
      <c r="E26" s="18">
        <f t="shared" si="0"/>
        <v>194998.94299999002</v>
      </c>
      <c r="F26" s="47" t="s">
        <v>88</v>
      </c>
      <c r="G26" s="47" t="s">
        <v>89</v>
      </c>
      <c r="H26" s="36" t="s">
        <v>55</v>
      </c>
      <c r="I26" s="36" t="s">
        <v>56</v>
      </c>
      <c r="J26" s="36" t="s">
        <v>57</v>
      </c>
      <c r="K26" s="36" t="s">
        <v>26</v>
      </c>
      <c r="L26" s="38">
        <f t="shared" si="1"/>
        <v>26233.006999999998</v>
      </c>
      <c r="M26" s="40" t="s">
        <v>90</v>
      </c>
      <c r="N26" s="36" t="s">
        <v>91</v>
      </c>
    </row>
    <row r="27" spans="1:14" s="41" customFormat="1" ht="25.5" x14ac:dyDescent="0.25">
      <c r="A27" s="42">
        <v>12</v>
      </c>
      <c r="B27" s="37" t="s">
        <v>92</v>
      </c>
      <c r="C27" s="36" t="s">
        <v>52</v>
      </c>
      <c r="D27" s="17">
        <v>128200</v>
      </c>
      <c r="E27" s="18">
        <f t="shared" si="0"/>
        <v>194998.94299999002</v>
      </c>
      <c r="F27" s="47" t="s">
        <v>93</v>
      </c>
      <c r="G27" s="47" t="s">
        <v>94</v>
      </c>
      <c r="H27" s="36" t="s">
        <v>55</v>
      </c>
      <c r="I27" s="36" t="s">
        <v>56</v>
      </c>
      <c r="J27" s="36" t="s">
        <v>57</v>
      </c>
      <c r="K27" s="36" t="s">
        <v>26</v>
      </c>
      <c r="L27" s="38">
        <f t="shared" si="1"/>
        <v>26233.006999999998</v>
      </c>
      <c r="M27" s="40" t="s">
        <v>63</v>
      </c>
      <c r="N27" s="36" t="s">
        <v>64</v>
      </c>
    </row>
    <row r="28" spans="1:14" s="41" customFormat="1" ht="38.25" x14ac:dyDescent="0.25">
      <c r="A28" s="36">
        <v>13</v>
      </c>
      <c r="B28" s="37" t="s">
        <v>95</v>
      </c>
      <c r="C28" s="36" t="s">
        <v>52</v>
      </c>
      <c r="D28" s="17">
        <v>128200</v>
      </c>
      <c r="E28" s="18">
        <f>146756.99+18556.982</f>
        <v>165313.97199999998</v>
      </c>
      <c r="F28" s="47" t="s">
        <v>96</v>
      </c>
      <c r="G28" s="47" t="s">
        <v>97</v>
      </c>
      <c r="H28" s="36" t="s">
        <v>55</v>
      </c>
      <c r="I28" s="36" t="s">
        <v>56</v>
      </c>
      <c r="J28" s="36" t="s">
        <v>57</v>
      </c>
      <c r="K28" s="36" t="s">
        <v>26</v>
      </c>
      <c r="L28" s="38">
        <f>20790.57+1855.6</f>
        <v>22646.17</v>
      </c>
      <c r="M28" s="40" t="s">
        <v>98</v>
      </c>
      <c r="N28" s="36" t="s">
        <v>99</v>
      </c>
    </row>
    <row r="29" spans="1:14" s="41" customFormat="1" ht="25.5" x14ac:dyDescent="0.25">
      <c r="A29" s="42">
        <v>14</v>
      </c>
      <c r="B29" s="37" t="s">
        <v>100</v>
      </c>
      <c r="C29" s="36" t="s">
        <v>52</v>
      </c>
      <c r="D29" s="17">
        <v>128200</v>
      </c>
      <c r="E29" s="18">
        <f t="shared" ref="E29:E30" si="2">146756.99+18556.982</f>
        <v>165313.97199999998</v>
      </c>
      <c r="F29" s="47" t="s">
        <v>101</v>
      </c>
      <c r="G29" s="47" t="s">
        <v>102</v>
      </c>
      <c r="H29" s="36" t="s">
        <v>55</v>
      </c>
      <c r="I29" s="36" t="s">
        <v>56</v>
      </c>
      <c r="J29" s="36" t="s">
        <v>57</v>
      </c>
      <c r="K29" s="36" t="s">
        <v>26</v>
      </c>
      <c r="L29" s="38">
        <f t="shared" ref="L29:L30" si="3">20790.57+1855.6</f>
        <v>22646.17</v>
      </c>
      <c r="M29" s="40" t="s">
        <v>103</v>
      </c>
      <c r="N29" s="36" t="s">
        <v>104</v>
      </c>
    </row>
    <row r="30" spans="1:14" s="41" customFormat="1" ht="25.5" x14ac:dyDescent="0.25">
      <c r="A30" s="42">
        <v>15</v>
      </c>
      <c r="B30" s="37" t="s">
        <v>105</v>
      </c>
      <c r="C30" s="36" t="s">
        <v>52</v>
      </c>
      <c r="D30" s="17">
        <v>128200</v>
      </c>
      <c r="E30" s="18">
        <f t="shared" si="2"/>
        <v>165313.97199999998</v>
      </c>
      <c r="F30" s="47" t="s">
        <v>106</v>
      </c>
      <c r="G30" s="47" t="s">
        <v>107</v>
      </c>
      <c r="H30" s="36" t="s">
        <v>55</v>
      </c>
      <c r="I30" s="36" t="s">
        <v>56</v>
      </c>
      <c r="J30" s="36" t="s">
        <v>57</v>
      </c>
      <c r="K30" s="36" t="s">
        <v>26</v>
      </c>
      <c r="L30" s="38">
        <f t="shared" si="3"/>
        <v>22646.17</v>
      </c>
      <c r="M30" s="40" t="s">
        <v>108</v>
      </c>
      <c r="N30" s="36" t="s">
        <v>109</v>
      </c>
    </row>
    <row r="31" spans="1:14" s="41" customFormat="1" ht="25.5" x14ac:dyDescent="0.25">
      <c r="A31" s="36">
        <v>16</v>
      </c>
      <c r="B31" s="37" t="s">
        <v>110</v>
      </c>
      <c r="C31" s="36" t="s">
        <v>37</v>
      </c>
      <c r="D31" s="17">
        <v>375700</v>
      </c>
      <c r="E31" s="18">
        <f>537190+161490</f>
        <v>698680</v>
      </c>
      <c r="F31" s="47" t="s">
        <v>111</v>
      </c>
      <c r="G31" s="47" t="s">
        <v>112</v>
      </c>
      <c r="H31" s="36" t="s">
        <v>113</v>
      </c>
      <c r="I31" s="36" t="s">
        <v>114</v>
      </c>
      <c r="J31" s="36" t="s">
        <v>115</v>
      </c>
      <c r="K31" s="36" t="s">
        <v>26</v>
      </c>
      <c r="L31" s="38">
        <f>64910.36+16148.88</f>
        <v>81059.240000000005</v>
      </c>
      <c r="M31" s="40" t="s">
        <v>116</v>
      </c>
      <c r="N31" s="36" t="s">
        <v>117</v>
      </c>
    </row>
    <row r="32" spans="1:14" s="41" customFormat="1" ht="25.5" x14ac:dyDescent="0.25">
      <c r="A32" s="42">
        <v>17</v>
      </c>
      <c r="B32" s="37" t="s">
        <v>118</v>
      </c>
      <c r="C32" s="36" t="s">
        <v>37</v>
      </c>
      <c r="D32" s="17">
        <v>375700</v>
      </c>
      <c r="E32" s="18">
        <f t="shared" ref="E32:E33" si="4">537190+161490</f>
        <v>698680</v>
      </c>
      <c r="F32" s="47" t="s">
        <v>119</v>
      </c>
      <c r="G32" s="47" t="s">
        <v>120</v>
      </c>
      <c r="H32" s="36" t="s">
        <v>113</v>
      </c>
      <c r="I32" s="36" t="s">
        <v>114</v>
      </c>
      <c r="J32" s="36" t="s">
        <v>115</v>
      </c>
      <c r="K32" s="36" t="s">
        <v>26</v>
      </c>
      <c r="L32" s="38">
        <f t="shared" ref="L32:L33" si="5">64910.36+16148.88</f>
        <v>81059.240000000005</v>
      </c>
      <c r="M32" s="40" t="s">
        <v>121</v>
      </c>
      <c r="N32" s="36" t="s">
        <v>122</v>
      </c>
    </row>
    <row r="33" spans="1:14" s="41" customFormat="1" ht="25.5" x14ac:dyDescent="0.25">
      <c r="A33" s="42">
        <v>18</v>
      </c>
      <c r="B33" s="37" t="s">
        <v>123</v>
      </c>
      <c r="C33" s="36" t="s">
        <v>37</v>
      </c>
      <c r="D33" s="17">
        <v>375700</v>
      </c>
      <c r="E33" s="18">
        <f t="shared" si="4"/>
        <v>698680</v>
      </c>
      <c r="F33" s="47" t="s">
        <v>124</v>
      </c>
      <c r="G33" s="47" t="s">
        <v>125</v>
      </c>
      <c r="H33" s="36" t="s">
        <v>113</v>
      </c>
      <c r="I33" s="36" t="s">
        <v>114</v>
      </c>
      <c r="J33" s="36">
        <v>2017</v>
      </c>
      <c r="K33" s="36" t="s">
        <v>26</v>
      </c>
      <c r="L33" s="38">
        <f t="shared" si="5"/>
        <v>81059.240000000005</v>
      </c>
      <c r="M33" s="40" t="s">
        <v>121</v>
      </c>
      <c r="N33" s="36" t="s">
        <v>126</v>
      </c>
    </row>
    <row r="34" spans="1:14" s="41" customFormat="1" ht="25.5" x14ac:dyDescent="0.25">
      <c r="A34" s="36">
        <v>19</v>
      </c>
      <c r="B34" s="37" t="s">
        <v>127</v>
      </c>
      <c r="C34" s="36" t="s">
        <v>128</v>
      </c>
      <c r="D34" s="36"/>
      <c r="E34" s="18">
        <v>240000</v>
      </c>
      <c r="F34" s="47" t="s">
        <v>129</v>
      </c>
      <c r="G34" s="47" t="s">
        <v>130</v>
      </c>
      <c r="H34" s="36" t="s">
        <v>131</v>
      </c>
      <c r="I34" s="36" t="s">
        <v>132</v>
      </c>
      <c r="J34" s="36">
        <v>2017</v>
      </c>
      <c r="K34" s="36" t="s">
        <v>26</v>
      </c>
      <c r="L34" s="38">
        <v>28999.9</v>
      </c>
      <c r="M34" s="40" t="s">
        <v>63</v>
      </c>
      <c r="N34" s="36" t="s">
        <v>64</v>
      </c>
    </row>
    <row r="35" spans="1:14" s="41" customFormat="1" ht="25.5" x14ac:dyDescent="0.25">
      <c r="A35" s="42">
        <v>20</v>
      </c>
      <c r="B35" s="37" t="s">
        <v>133</v>
      </c>
      <c r="C35" s="36" t="s">
        <v>128</v>
      </c>
      <c r="D35" s="36"/>
      <c r="E35" s="18">
        <v>240000</v>
      </c>
      <c r="F35" s="47" t="s">
        <v>134</v>
      </c>
      <c r="G35" s="47" t="s">
        <v>135</v>
      </c>
      <c r="H35" s="36" t="s">
        <v>131</v>
      </c>
      <c r="I35" s="36" t="s">
        <v>132</v>
      </c>
      <c r="J35" s="36">
        <v>2017</v>
      </c>
      <c r="K35" s="36" t="s">
        <v>26</v>
      </c>
      <c r="L35" s="38">
        <v>28999.9</v>
      </c>
      <c r="M35" s="40" t="s">
        <v>136</v>
      </c>
      <c r="N35" s="36" t="s">
        <v>137</v>
      </c>
    </row>
    <row r="36" spans="1:14" s="41" customFormat="1" ht="25.5" x14ac:dyDescent="0.25">
      <c r="A36" s="42">
        <v>21</v>
      </c>
      <c r="B36" s="37" t="s">
        <v>138</v>
      </c>
      <c r="C36" s="36" t="s">
        <v>128</v>
      </c>
      <c r="D36" s="36"/>
      <c r="E36" s="18">
        <v>240000</v>
      </c>
      <c r="F36" s="47" t="s">
        <v>139</v>
      </c>
      <c r="G36" s="47" t="s">
        <v>140</v>
      </c>
      <c r="H36" s="36" t="s">
        <v>131</v>
      </c>
      <c r="I36" s="36" t="s">
        <v>132</v>
      </c>
      <c r="J36" s="36">
        <v>2017</v>
      </c>
      <c r="K36" s="36" t="s">
        <v>26</v>
      </c>
      <c r="L36" s="38">
        <v>28999.9</v>
      </c>
      <c r="M36" s="40" t="s">
        <v>136</v>
      </c>
      <c r="N36" s="36" t="s">
        <v>137</v>
      </c>
    </row>
    <row r="37" spans="1:14" s="41" customFormat="1" ht="25.5" x14ac:dyDescent="0.25">
      <c r="A37" s="36">
        <v>22</v>
      </c>
      <c r="B37" s="37" t="s">
        <v>141</v>
      </c>
      <c r="C37" s="36" t="s">
        <v>128</v>
      </c>
      <c r="D37" s="36"/>
      <c r="E37" s="18">
        <v>240000</v>
      </c>
      <c r="F37" s="47" t="s">
        <v>142</v>
      </c>
      <c r="G37" s="47" t="s">
        <v>143</v>
      </c>
      <c r="H37" s="36" t="s">
        <v>131</v>
      </c>
      <c r="I37" s="36" t="s">
        <v>132</v>
      </c>
      <c r="J37" s="36">
        <v>2017</v>
      </c>
      <c r="K37" s="36" t="s">
        <v>26</v>
      </c>
      <c r="L37" s="38">
        <v>28999.9</v>
      </c>
      <c r="M37" s="40" t="s">
        <v>136</v>
      </c>
      <c r="N37" s="36" t="s">
        <v>137</v>
      </c>
    </row>
    <row r="38" spans="1:14" s="41" customFormat="1" ht="38.25" x14ac:dyDescent="0.25">
      <c r="A38" s="42">
        <v>23</v>
      </c>
      <c r="B38" s="37" t="s">
        <v>144</v>
      </c>
      <c r="C38" s="36" t="s">
        <v>128</v>
      </c>
      <c r="D38" s="36"/>
      <c r="E38" s="18">
        <v>240000</v>
      </c>
      <c r="F38" s="47" t="s">
        <v>145</v>
      </c>
      <c r="G38" s="47" t="s">
        <v>146</v>
      </c>
      <c r="H38" s="36" t="s">
        <v>131</v>
      </c>
      <c r="I38" s="36" t="s">
        <v>132</v>
      </c>
      <c r="J38" s="36">
        <v>2017</v>
      </c>
      <c r="K38" s="36" t="s">
        <v>26</v>
      </c>
      <c r="L38" s="38">
        <v>28999.9</v>
      </c>
      <c r="M38" s="40" t="s">
        <v>58</v>
      </c>
      <c r="N38" s="36" t="s">
        <v>59</v>
      </c>
    </row>
    <row r="39" spans="1:14" s="41" customFormat="1" ht="25.5" x14ac:dyDescent="0.25">
      <c r="A39" s="42">
        <v>24</v>
      </c>
      <c r="B39" s="37" t="s">
        <v>147</v>
      </c>
      <c r="C39" s="36" t="s">
        <v>128</v>
      </c>
      <c r="D39" s="36"/>
      <c r="E39" s="18">
        <v>240000</v>
      </c>
      <c r="F39" s="47" t="s">
        <v>148</v>
      </c>
      <c r="G39" s="47" t="s">
        <v>149</v>
      </c>
      <c r="H39" s="36" t="s">
        <v>131</v>
      </c>
      <c r="I39" s="36" t="s">
        <v>132</v>
      </c>
      <c r="J39" s="36">
        <v>2017</v>
      </c>
      <c r="K39" s="36" t="s">
        <v>26</v>
      </c>
      <c r="L39" s="38">
        <v>28999.9</v>
      </c>
      <c r="M39" s="40" t="s">
        <v>150</v>
      </c>
      <c r="N39" s="36" t="s">
        <v>137</v>
      </c>
    </row>
    <row r="40" spans="1:14" s="41" customFormat="1" ht="25.5" x14ac:dyDescent="0.25">
      <c r="A40" s="36">
        <v>25</v>
      </c>
      <c r="B40" s="37" t="s">
        <v>151</v>
      </c>
      <c r="C40" s="36" t="s">
        <v>152</v>
      </c>
      <c r="D40" s="36"/>
      <c r="E40" s="18">
        <v>657300</v>
      </c>
      <c r="F40" s="47" t="s">
        <v>153</v>
      </c>
      <c r="G40" s="47" t="s">
        <v>154</v>
      </c>
      <c r="H40" s="36" t="s">
        <v>40</v>
      </c>
      <c r="I40" s="36" t="s">
        <v>155</v>
      </c>
      <c r="J40" s="36">
        <v>2017</v>
      </c>
      <c r="K40" s="36" t="s">
        <v>26</v>
      </c>
      <c r="L40" s="38">
        <v>79423.649999999994</v>
      </c>
      <c r="M40" s="40" t="s">
        <v>136</v>
      </c>
      <c r="N40" s="36" t="s">
        <v>137</v>
      </c>
    </row>
    <row r="41" spans="1:14" s="41" customFormat="1" ht="25.5" x14ac:dyDescent="0.25">
      <c r="A41" s="42">
        <v>26</v>
      </c>
      <c r="B41" s="37" t="s">
        <v>156</v>
      </c>
      <c r="C41" s="36" t="s">
        <v>152</v>
      </c>
      <c r="D41" s="36"/>
      <c r="E41" s="18">
        <v>657300</v>
      </c>
      <c r="F41" s="47" t="s">
        <v>157</v>
      </c>
      <c r="G41" s="47" t="s">
        <v>158</v>
      </c>
      <c r="H41" s="36" t="s">
        <v>40</v>
      </c>
      <c r="I41" s="36" t="s">
        <v>155</v>
      </c>
      <c r="J41" s="36">
        <v>2017</v>
      </c>
      <c r="K41" s="36" t="s">
        <v>26</v>
      </c>
      <c r="L41" s="38">
        <v>79423.649999999994</v>
      </c>
      <c r="M41" s="40" t="s">
        <v>136</v>
      </c>
      <c r="N41" s="36" t="s">
        <v>137</v>
      </c>
    </row>
    <row r="42" spans="1:14" s="41" customFormat="1" ht="29.25" customHeight="1" x14ac:dyDescent="0.25">
      <c r="A42" s="42">
        <v>27</v>
      </c>
      <c r="B42" s="37" t="s">
        <v>159</v>
      </c>
      <c r="C42" s="36" t="s">
        <v>152</v>
      </c>
      <c r="D42" s="36"/>
      <c r="E42" s="18">
        <v>657300</v>
      </c>
      <c r="F42" s="47" t="s">
        <v>160</v>
      </c>
      <c r="G42" s="47" t="s">
        <v>161</v>
      </c>
      <c r="H42" s="36" t="s">
        <v>40</v>
      </c>
      <c r="I42" s="36" t="s">
        <v>155</v>
      </c>
      <c r="J42" s="36">
        <v>2017</v>
      </c>
      <c r="K42" s="36" t="s">
        <v>26</v>
      </c>
      <c r="L42" s="38">
        <v>79423.649999999994</v>
      </c>
      <c r="M42" s="40" t="s">
        <v>162</v>
      </c>
      <c r="N42" s="43" t="s">
        <v>163</v>
      </c>
    </row>
    <row r="43" spans="1:14" s="41" customFormat="1" ht="29.25" customHeight="1" x14ac:dyDescent="0.25">
      <c r="A43" s="36">
        <v>28</v>
      </c>
      <c r="B43" s="37" t="s">
        <v>159</v>
      </c>
      <c r="C43" s="36" t="s">
        <v>152</v>
      </c>
      <c r="D43" s="36"/>
      <c r="E43" s="18">
        <v>712160.01</v>
      </c>
      <c r="F43" s="47" t="s">
        <v>164</v>
      </c>
      <c r="G43" s="47" t="s">
        <v>165</v>
      </c>
      <c r="H43" s="36" t="s">
        <v>40</v>
      </c>
      <c r="I43" s="36" t="s">
        <v>166</v>
      </c>
      <c r="J43" s="36">
        <v>2017</v>
      </c>
      <c r="K43" s="36" t="s">
        <v>26</v>
      </c>
      <c r="L43" s="38">
        <v>59346.65</v>
      </c>
      <c r="M43" s="44" t="s">
        <v>167</v>
      </c>
      <c r="N43" s="43" t="s">
        <v>44</v>
      </c>
    </row>
    <row r="44" spans="1:14" s="41" customFormat="1" ht="29.25" customHeight="1" x14ac:dyDescent="0.25">
      <c r="A44" s="42">
        <v>29</v>
      </c>
      <c r="B44" s="37" t="s">
        <v>168</v>
      </c>
      <c r="C44" s="36" t="s">
        <v>152</v>
      </c>
      <c r="D44" s="36"/>
      <c r="E44" s="18">
        <v>712160.01</v>
      </c>
      <c r="F44" s="47" t="s">
        <v>164</v>
      </c>
      <c r="G44" s="47" t="s">
        <v>169</v>
      </c>
      <c r="H44" s="36" t="s">
        <v>40</v>
      </c>
      <c r="I44" s="36" t="s">
        <v>166</v>
      </c>
      <c r="J44" s="36">
        <v>2017</v>
      </c>
      <c r="K44" s="36" t="s">
        <v>26</v>
      </c>
      <c r="L44" s="38">
        <v>59346.65</v>
      </c>
      <c r="M44" s="44" t="s">
        <v>170</v>
      </c>
      <c r="N44" s="43" t="s">
        <v>44</v>
      </c>
    </row>
    <row r="45" spans="1:14" s="41" customFormat="1" ht="29.25" customHeight="1" x14ac:dyDescent="0.25">
      <c r="A45" s="42">
        <v>30</v>
      </c>
      <c r="B45" s="37" t="s">
        <v>171</v>
      </c>
      <c r="C45" s="36" t="s">
        <v>152</v>
      </c>
      <c r="D45" s="36"/>
      <c r="E45" s="18">
        <v>570000</v>
      </c>
      <c r="F45" s="47" t="s">
        <v>164</v>
      </c>
      <c r="G45" s="47" t="s">
        <v>172</v>
      </c>
      <c r="H45" s="36" t="s">
        <v>40</v>
      </c>
      <c r="I45" s="36" t="s">
        <v>173</v>
      </c>
      <c r="J45" s="36">
        <v>2017</v>
      </c>
      <c r="K45" s="36" t="s">
        <v>26</v>
      </c>
      <c r="L45" s="38">
        <v>47500</v>
      </c>
      <c r="M45" s="44" t="s">
        <v>174</v>
      </c>
      <c r="N45" s="43" t="s">
        <v>175</v>
      </c>
    </row>
    <row r="46" spans="1:14" s="41" customFormat="1" ht="29.25" customHeight="1" x14ac:dyDescent="0.25">
      <c r="A46" s="36">
        <v>31</v>
      </c>
      <c r="B46" s="37" t="s">
        <v>176</v>
      </c>
      <c r="C46" s="36" t="s">
        <v>152</v>
      </c>
      <c r="D46" s="36"/>
      <c r="E46" s="18">
        <v>570000</v>
      </c>
      <c r="F46" s="47" t="s">
        <v>164</v>
      </c>
      <c r="G46" s="47" t="s">
        <v>177</v>
      </c>
      <c r="H46" s="36" t="s">
        <v>40</v>
      </c>
      <c r="I46" s="36" t="s">
        <v>173</v>
      </c>
      <c r="J46" s="36">
        <v>2017</v>
      </c>
      <c r="K46" s="36" t="s">
        <v>26</v>
      </c>
      <c r="L46" s="38">
        <v>47500</v>
      </c>
      <c r="M46" s="44" t="s">
        <v>178</v>
      </c>
      <c r="N46" s="43" t="s">
        <v>137</v>
      </c>
    </row>
    <row r="47" spans="1:14" s="41" customFormat="1" ht="29.25" customHeight="1" x14ac:dyDescent="0.25">
      <c r="A47" s="42">
        <v>32</v>
      </c>
      <c r="B47" s="37" t="s">
        <v>179</v>
      </c>
      <c r="C47" s="36" t="s">
        <v>152</v>
      </c>
      <c r="D47" s="36"/>
      <c r="E47" s="18">
        <v>570000</v>
      </c>
      <c r="F47" s="47" t="s">
        <v>164</v>
      </c>
      <c r="G47" s="47" t="s">
        <v>180</v>
      </c>
      <c r="H47" s="36" t="s">
        <v>40</v>
      </c>
      <c r="I47" s="36" t="s">
        <v>173</v>
      </c>
      <c r="J47" s="36">
        <v>2017</v>
      </c>
      <c r="K47" s="36" t="s">
        <v>26</v>
      </c>
      <c r="L47" s="38">
        <v>47500</v>
      </c>
      <c r="M47" s="44" t="s">
        <v>181</v>
      </c>
      <c r="N47" s="43" t="s">
        <v>182</v>
      </c>
    </row>
    <row r="48" spans="1:14" s="41" customFormat="1" ht="29.25" customHeight="1" x14ac:dyDescent="0.25">
      <c r="A48" s="42">
        <v>33</v>
      </c>
      <c r="B48" s="37" t="s">
        <v>183</v>
      </c>
      <c r="C48" s="36" t="s">
        <v>152</v>
      </c>
      <c r="D48" s="36"/>
      <c r="E48" s="18">
        <v>570000</v>
      </c>
      <c r="F48" s="47" t="s">
        <v>164</v>
      </c>
      <c r="G48" s="47" t="s">
        <v>184</v>
      </c>
      <c r="H48" s="36" t="s">
        <v>40</v>
      </c>
      <c r="I48" s="36" t="s">
        <v>173</v>
      </c>
      <c r="J48" s="36">
        <v>2017</v>
      </c>
      <c r="K48" s="36" t="s">
        <v>26</v>
      </c>
      <c r="L48" s="38">
        <v>47500</v>
      </c>
      <c r="M48" s="44" t="s">
        <v>185</v>
      </c>
      <c r="N48" s="43" t="s">
        <v>186</v>
      </c>
    </row>
    <row r="49" spans="1:14" s="41" customFormat="1" ht="29.25" customHeight="1" x14ac:dyDescent="0.25">
      <c r="A49" s="36">
        <v>34</v>
      </c>
      <c r="B49" s="37" t="s">
        <v>187</v>
      </c>
      <c r="C49" s="36" t="s">
        <v>152</v>
      </c>
      <c r="D49" s="36"/>
      <c r="E49" s="18">
        <v>570000</v>
      </c>
      <c r="F49" s="47" t="s">
        <v>164</v>
      </c>
      <c r="G49" s="47" t="s">
        <v>188</v>
      </c>
      <c r="H49" s="36" t="s">
        <v>40</v>
      </c>
      <c r="I49" s="36" t="s">
        <v>173</v>
      </c>
      <c r="J49" s="36">
        <v>2017</v>
      </c>
      <c r="K49" s="36" t="s">
        <v>26</v>
      </c>
      <c r="L49" s="38">
        <v>47500</v>
      </c>
      <c r="M49" s="44" t="s">
        <v>178</v>
      </c>
      <c r="N49" s="43" t="s">
        <v>137</v>
      </c>
    </row>
    <row r="50" spans="1:14" s="41" customFormat="1" ht="38.25" x14ac:dyDescent="0.25">
      <c r="A50" s="42">
        <v>35</v>
      </c>
      <c r="B50" s="37" t="s">
        <v>147</v>
      </c>
      <c r="C50" s="36" t="s">
        <v>52</v>
      </c>
      <c r="D50" s="36"/>
      <c r="E50" s="18">
        <v>331200</v>
      </c>
      <c r="F50" s="47" t="s">
        <v>189</v>
      </c>
      <c r="G50" s="47" t="s">
        <v>190</v>
      </c>
      <c r="H50" s="36" t="s">
        <v>33</v>
      </c>
      <c r="I50" s="36" t="s">
        <v>191</v>
      </c>
      <c r="J50" s="36">
        <v>2017</v>
      </c>
      <c r="K50" s="36" t="s">
        <v>26</v>
      </c>
      <c r="L50" s="38">
        <v>16560</v>
      </c>
      <c r="M50" s="44" t="s">
        <v>192</v>
      </c>
      <c r="N50" s="43" t="s">
        <v>186</v>
      </c>
    </row>
    <row r="51" spans="1:14" s="41" customFormat="1" ht="25.5" x14ac:dyDescent="0.25">
      <c r="A51" s="42">
        <v>36</v>
      </c>
      <c r="B51" s="37" t="s">
        <v>193</v>
      </c>
      <c r="C51" s="36" t="s">
        <v>52</v>
      </c>
      <c r="D51" s="36"/>
      <c r="E51" s="18">
        <v>331200</v>
      </c>
      <c r="F51" s="47" t="s">
        <v>189</v>
      </c>
      <c r="G51" s="47" t="s">
        <v>194</v>
      </c>
      <c r="H51" s="36" t="s">
        <v>33</v>
      </c>
      <c r="I51" s="36" t="s">
        <v>191</v>
      </c>
      <c r="J51" s="36">
        <v>2017</v>
      </c>
      <c r="K51" s="36" t="s">
        <v>26</v>
      </c>
      <c r="L51" s="38">
        <v>16560</v>
      </c>
      <c r="M51" s="44" t="s">
        <v>27</v>
      </c>
      <c r="N51" s="43" t="s">
        <v>195</v>
      </c>
    </row>
    <row r="52" spans="1:14" s="41" customFormat="1" ht="25.5" x14ac:dyDescent="0.25">
      <c r="A52" s="36">
        <v>37</v>
      </c>
      <c r="B52" s="37" t="s">
        <v>196</v>
      </c>
      <c r="C52" s="36" t="s">
        <v>52</v>
      </c>
      <c r="D52" s="36"/>
      <c r="E52" s="18">
        <v>331200</v>
      </c>
      <c r="F52" s="47" t="s">
        <v>189</v>
      </c>
      <c r="G52" s="47" t="s">
        <v>197</v>
      </c>
      <c r="H52" s="36" t="s">
        <v>33</v>
      </c>
      <c r="I52" s="36" t="s">
        <v>191</v>
      </c>
      <c r="J52" s="36">
        <v>2017</v>
      </c>
      <c r="K52" s="36" t="s">
        <v>26</v>
      </c>
      <c r="L52" s="38">
        <v>16560</v>
      </c>
      <c r="M52" s="44" t="s">
        <v>108</v>
      </c>
      <c r="N52" s="43" t="s">
        <v>198</v>
      </c>
    </row>
    <row r="53" spans="1:14" s="41" customFormat="1" ht="25.5" x14ac:dyDescent="0.25">
      <c r="A53" s="42">
        <v>38</v>
      </c>
      <c r="B53" s="37" t="s">
        <v>199</v>
      </c>
      <c r="C53" s="36" t="s">
        <v>52</v>
      </c>
      <c r="D53" s="36"/>
      <c r="E53" s="18">
        <v>331200</v>
      </c>
      <c r="F53" s="47" t="s">
        <v>189</v>
      </c>
      <c r="G53" s="47" t="s">
        <v>200</v>
      </c>
      <c r="H53" s="36" t="s">
        <v>33</v>
      </c>
      <c r="I53" s="36" t="s">
        <v>191</v>
      </c>
      <c r="J53" s="36">
        <v>2017</v>
      </c>
      <c r="K53" s="36" t="s">
        <v>26</v>
      </c>
      <c r="L53" s="38">
        <v>16560</v>
      </c>
      <c r="M53" s="44" t="s">
        <v>201</v>
      </c>
      <c r="N53" s="43" t="s">
        <v>137</v>
      </c>
    </row>
    <row r="54" spans="1:14" s="41" customFormat="1" ht="25.5" x14ac:dyDescent="0.25">
      <c r="A54" s="42">
        <v>39</v>
      </c>
      <c r="B54" s="37" t="s">
        <v>202</v>
      </c>
      <c r="C54" s="36" t="s">
        <v>52</v>
      </c>
      <c r="D54" s="36"/>
      <c r="E54" s="18">
        <v>331200</v>
      </c>
      <c r="F54" s="47" t="s">
        <v>189</v>
      </c>
      <c r="G54" s="47" t="s">
        <v>203</v>
      </c>
      <c r="H54" s="36" t="s">
        <v>33</v>
      </c>
      <c r="I54" s="36" t="s">
        <v>191</v>
      </c>
      <c r="J54" s="36">
        <v>2017</v>
      </c>
      <c r="K54" s="36" t="s">
        <v>26</v>
      </c>
      <c r="L54" s="38">
        <v>16560</v>
      </c>
      <c r="M54" s="44" t="s">
        <v>204</v>
      </c>
      <c r="N54" s="43" t="s">
        <v>205</v>
      </c>
    </row>
    <row r="55" spans="1:14" s="41" customFormat="1" ht="25.5" x14ac:dyDescent="0.25">
      <c r="A55" s="36">
        <v>40</v>
      </c>
      <c r="B55" s="37" t="s">
        <v>206</v>
      </c>
      <c r="C55" s="36" t="s">
        <v>52</v>
      </c>
      <c r="D55" s="36"/>
      <c r="E55" s="18">
        <v>331200</v>
      </c>
      <c r="F55" s="47" t="s">
        <v>189</v>
      </c>
      <c r="G55" s="47" t="s">
        <v>207</v>
      </c>
      <c r="H55" s="36" t="s">
        <v>33</v>
      </c>
      <c r="I55" s="36" t="s">
        <v>191</v>
      </c>
      <c r="J55" s="36">
        <v>2017</v>
      </c>
      <c r="K55" s="36" t="s">
        <v>26</v>
      </c>
      <c r="L55" s="38">
        <v>16560</v>
      </c>
      <c r="M55" s="44" t="s">
        <v>208</v>
      </c>
      <c r="N55" s="43" t="s">
        <v>209</v>
      </c>
    </row>
    <row r="56" spans="1:14" s="41" customFormat="1" ht="25.5" x14ac:dyDescent="0.25">
      <c r="A56" s="42">
        <v>41</v>
      </c>
      <c r="B56" s="37" t="s">
        <v>210</v>
      </c>
      <c r="C56" s="36" t="s">
        <v>52</v>
      </c>
      <c r="D56" s="36"/>
      <c r="E56" s="18">
        <v>331200</v>
      </c>
      <c r="F56" s="47" t="s">
        <v>189</v>
      </c>
      <c r="G56" s="47" t="s">
        <v>211</v>
      </c>
      <c r="H56" s="36" t="s">
        <v>33</v>
      </c>
      <c r="I56" s="36" t="s">
        <v>191</v>
      </c>
      <c r="J56" s="36">
        <v>2017</v>
      </c>
      <c r="K56" s="36" t="s">
        <v>26</v>
      </c>
      <c r="L56" s="38">
        <v>16560</v>
      </c>
      <c r="M56" s="44" t="s">
        <v>108</v>
      </c>
      <c r="N56" s="43" t="s">
        <v>212</v>
      </c>
    </row>
    <row r="57" spans="1:14" s="41" customFormat="1" ht="25.5" x14ac:dyDescent="0.25">
      <c r="A57" s="42">
        <v>42</v>
      </c>
      <c r="B57" s="37" t="s">
        <v>213</v>
      </c>
      <c r="C57" s="36" t="s">
        <v>52</v>
      </c>
      <c r="D57" s="36"/>
      <c r="E57" s="18">
        <v>331200</v>
      </c>
      <c r="F57" s="47" t="s">
        <v>189</v>
      </c>
      <c r="G57" s="47" t="s">
        <v>214</v>
      </c>
      <c r="H57" s="36" t="s">
        <v>33</v>
      </c>
      <c r="I57" s="36" t="s">
        <v>191</v>
      </c>
      <c r="J57" s="36">
        <v>2017</v>
      </c>
      <c r="K57" s="36" t="s">
        <v>26</v>
      </c>
      <c r="L57" s="38">
        <v>16560</v>
      </c>
      <c r="M57" s="44" t="s">
        <v>215</v>
      </c>
      <c r="N57" s="43" t="s">
        <v>216</v>
      </c>
    </row>
    <row r="58" spans="1:14" s="41" customFormat="1" ht="25.5" x14ac:dyDescent="0.25">
      <c r="A58" s="36">
        <v>43</v>
      </c>
      <c r="B58" s="37" t="s">
        <v>217</v>
      </c>
      <c r="C58" s="36" t="s">
        <v>52</v>
      </c>
      <c r="D58" s="36"/>
      <c r="E58" s="18">
        <v>331200</v>
      </c>
      <c r="F58" s="47" t="s">
        <v>189</v>
      </c>
      <c r="G58" s="47" t="s">
        <v>218</v>
      </c>
      <c r="H58" s="36" t="s">
        <v>33</v>
      </c>
      <c r="I58" s="36" t="s">
        <v>191</v>
      </c>
      <c r="J58" s="36">
        <v>2017</v>
      </c>
      <c r="K58" s="36" t="s">
        <v>26</v>
      </c>
      <c r="L58" s="38">
        <v>16560</v>
      </c>
      <c r="M58" s="44" t="s">
        <v>201</v>
      </c>
      <c r="N58" s="43" t="s">
        <v>137</v>
      </c>
    </row>
    <row r="59" spans="1:14" s="41" customFormat="1" ht="25.5" x14ac:dyDescent="0.25">
      <c r="A59" s="42">
        <v>44</v>
      </c>
      <c r="B59" s="37" t="s">
        <v>219</v>
      </c>
      <c r="C59" s="36" t="s">
        <v>52</v>
      </c>
      <c r="D59" s="36"/>
      <c r="E59" s="18">
        <v>331200</v>
      </c>
      <c r="F59" s="47" t="s">
        <v>189</v>
      </c>
      <c r="G59" s="47" t="s">
        <v>220</v>
      </c>
      <c r="H59" s="36" t="s">
        <v>33</v>
      </c>
      <c r="I59" s="36" t="s">
        <v>191</v>
      </c>
      <c r="J59" s="36">
        <v>2017</v>
      </c>
      <c r="K59" s="36" t="s">
        <v>26</v>
      </c>
      <c r="L59" s="38">
        <v>16560</v>
      </c>
      <c r="M59" s="44" t="s">
        <v>108</v>
      </c>
      <c r="N59" s="43" t="s">
        <v>221</v>
      </c>
    </row>
    <row r="60" spans="1:14" s="41" customFormat="1" ht="25.5" x14ac:dyDescent="0.25">
      <c r="A60" s="42">
        <v>45</v>
      </c>
      <c r="B60" s="37" t="s">
        <v>222</v>
      </c>
      <c r="C60" s="36" t="s">
        <v>152</v>
      </c>
      <c r="D60" s="36"/>
      <c r="E60" s="18">
        <v>712160</v>
      </c>
      <c r="F60" s="47" t="s">
        <v>164</v>
      </c>
      <c r="G60" s="47" t="s">
        <v>223</v>
      </c>
      <c r="H60" s="36" t="s">
        <v>40</v>
      </c>
      <c r="I60" s="36" t="s">
        <v>166</v>
      </c>
      <c r="J60" s="36">
        <v>2017</v>
      </c>
      <c r="K60" s="36" t="s">
        <v>26</v>
      </c>
      <c r="L60" s="38">
        <v>59346.65</v>
      </c>
      <c r="M60" s="44" t="s">
        <v>224</v>
      </c>
      <c r="N60" s="43" t="s">
        <v>44</v>
      </c>
    </row>
    <row r="61" spans="1:14" s="41" customFormat="1" ht="25.5" x14ac:dyDescent="0.25">
      <c r="A61" s="36">
        <v>46</v>
      </c>
      <c r="B61" s="37" t="s">
        <v>225</v>
      </c>
      <c r="C61" s="36" t="s">
        <v>152</v>
      </c>
      <c r="D61" s="36"/>
      <c r="E61" s="18">
        <v>712160</v>
      </c>
      <c r="F61" s="47" t="s">
        <v>164</v>
      </c>
      <c r="G61" s="47" t="s">
        <v>226</v>
      </c>
      <c r="H61" s="36" t="s">
        <v>40</v>
      </c>
      <c r="I61" s="36" t="s">
        <v>166</v>
      </c>
      <c r="J61" s="36">
        <v>2017</v>
      </c>
      <c r="K61" s="36" t="s">
        <v>26</v>
      </c>
      <c r="L61" s="38">
        <v>59346.65</v>
      </c>
      <c r="M61" s="44" t="s">
        <v>224</v>
      </c>
      <c r="N61" s="43" t="s">
        <v>44</v>
      </c>
    </row>
    <row r="62" spans="1:14" s="41" customFormat="1" ht="25.5" x14ac:dyDescent="0.25">
      <c r="A62" s="42">
        <v>47</v>
      </c>
      <c r="B62" s="37" t="s">
        <v>227</v>
      </c>
      <c r="C62" s="36" t="s">
        <v>152</v>
      </c>
      <c r="D62" s="36"/>
      <c r="E62" s="18">
        <v>712160</v>
      </c>
      <c r="F62" s="47" t="s">
        <v>164</v>
      </c>
      <c r="G62" s="47" t="s">
        <v>228</v>
      </c>
      <c r="H62" s="36" t="s">
        <v>40</v>
      </c>
      <c r="I62" s="36" t="s">
        <v>166</v>
      </c>
      <c r="J62" s="36">
        <v>2017</v>
      </c>
      <c r="K62" s="36" t="s">
        <v>26</v>
      </c>
      <c r="L62" s="38">
        <v>59346.65</v>
      </c>
      <c r="M62" s="44" t="s">
        <v>201</v>
      </c>
      <c r="N62" s="43" t="s">
        <v>137</v>
      </c>
    </row>
    <row r="63" spans="1:14" s="41" customFormat="1" ht="25.5" x14ac:dyDescent="0.25">
      <c r="A63" s="42">
        <v>48</v>
      </c>
      <c r="B63" s="37" t="s">
        <v>229</v>
      </c>
      <c r="C63" s="36" t="s">
        <v>152</v>
      </c>
      <c r="D63" s="36"/>
      <c r="E63" s="18">
        <v>712160</v>
      </c>
      <c r="F63" s="47" t="s">
        <v>164</v>
      </c>
      <c r="G63" s="47" t="s">
        <v>230</v>
      </c>
      <c r="H63" s="36" t="s">
        <v>40</v>
      </c>
      <c r="I63" s="36" t="s">
        <v>166</v>
      </c>
      <c r="J63" s="36">
        <v>2017</v>
      </c>
      <c r="K63" s="36" t="s">
        <v>26</v>
      </c>
      <c r="L63" s="38">
        <v>59346.65</v>
      </c>
      <c r="M63" s="44" t="s">
        <v>224</v>
      </c>
      <c r="N63" s="43" t="s">
        <v>44</v>
      </c>
    </row>
    <row r="64" spans="1:14" s="41" customFormat="1" ht="25.5" x14ac:dyDescent="0.25">
      <c r="A64" s="36">
        <v>49</v>
      </c>
      <c r="B64" s="37" t="s">
        <v>231</v>
      </c>
      <c r="C64" s="36" t="s">
        <v>152</v>
      </c>
      <c r="D64" s="36"/>
      <c r="E64" s="18">
        <v>712160</v>
      </c>
      <c r="F64" s="47" t="s">
        <v>164</v>
      </c>
      <c r="G64" s="47" t="s">
        <v>232</v>
      </c>
      <c r="H64" s="36" t="s">
        <v>40</v>
      </c>
      <c r="I64" s="36" t="s">
        <v>166</v>
      </c>
      <c r="J64" s="36">
        <v>2017</v>
      </c>
      <c r="K64" s="36" t="s">
        <v>26</v>
      </c>
      <c r="L64" s="38">
        <v>59346.65</v>
      </c>
      <c r="M64" s="44" t="s">
        <v>224</v>
      </c>
      <c r="N64" s="43" t="s">
        <v>44</v>
      </c>
    </row>
    <row r="65" spans="1:14" s="41" customFormat="1" ht="25.5" x14ac:dyDescent="0.25">
      <c r="A65" s="42">
        <v>50</v>
      </c>
      <c r="B65" s="37" t="s">
        <v>233</v>
      </c>
      <c r="C65" s="36" t="s">
        <v>152</v>
      </c>
      <c r="D65" s="36"/>
      <c r="E65" s="18">
        <v>712160</v>
      </c>
      <c r="F65" s="47" t="s">
        <v>164</v>
      </c>
      <c r="G65" s="47" t="s">
        <v>234</v>
      </c>
      <c r="H65" s="36" t="s">
        <v>40</v>
      </c>
      <c r="I65" s="36" t="s">
        <v>166</v>
      </c>
      <c r="J65" s="36">
        <v>2017</v>
      </c>
      <c r="K65" s="36" t="s">
        <v>26</v>
      </c>
      <c r="L65" s="38">
        <v>59346.65</v>
      </c>
      <c r="M65" s="44" t="s">
        <v>178</v>
      </c>
      <c r="N65" s="43" t="s">
        <v>137</v>
      </c>
    </row>
    <row r="66" spans="1:14" s="41" customFormat="1" ht="25.5" x14ac:dyDescent="0.25">
      <c r="A66" s="42">
        <v>51</v>
      </c>
      <c r="B66" s="37" t="s">
        <v>235</v>
      </c>
      <c r="C66" s="36" t="s">
        <v>152</v>
      </c>
      <c r="D66" s="36"/>
      <c r="E66" s="18">
        <v>712160</v>
      </c>
      <c r="F66" s="47" t="s">
        <v>164</v>
      </c>
      <c r="G66" s="47" t="s">
        <v>236</v>
      </c>
      <c r="H66" s="36" t="s">
        <v>40</v>
      </c>
      <c r="I66" s="36" t="s">
        <v>166</v>
      </c>
      <c r="J66" s="36">
        <v>2017</v>
      </c>
      <c r="K66" s="36" t="s">
        <v>26</v>
      </c>
      <c r="L66" s="38">
        <v>59346.65</v>
      </c>
      <c r="M66" s="44" t="s">
        <v>178</v>
      </c>
      <c r="N66" s="43" t="s">
        <v>137</v>
      </c>
    </row>
    <row r="67" spans="1:14" s="41" customFormat="1" ht="29.25" customHeight="1" x14ac:dyDescent="0.25">
      <c r="A67" s="36">
        <v>52</v>
      </c>
      <c r="B67" s="37" t="s">
        <v>237</v>
      </c>
      <c r="C67" s="36" t="s">
        <v>152</v>
      </c>
      <c r="D67" s="36"/>
      <c r="E67" s="18">
        <v>570000</v>
      </c>
      <c r="F67" s="47" t="s">
        <v>164</v>
      </c>
      <c r="G67" s="47" t="s">
        <v>238</v>
      </c>
      <c r="H67" s="36" t="s">
        <v>40</v>
      </c>
      <c r="I67" s="36" t="s">
        <v>173</v>
      </c>
      <c r="J67" s="36">
        <v>2017</v>
      </c>
      <c r="K67" s="36" t="s">
        <v>26</v>
      </c>
      <c r="L67" s="38">
        <v>47500</v>
      </c>
      <c r="M67" s="44" t="s">
        <v>178</v>
      </c>
      <c r="N67" s="43" t="s">
        <v>137</v>
      </c>
    </row>
    <row r="68" spans="1:14" s="41" customFormat="1" ht="29.25" customHeight="1" x14ac:dyDescent="0.25">
      <c r="A68" s="42">
        <v>53</v>
      </c>
      <c r="B68" s="37" t="s">
        <v>239</v>
      </c>
      <c r="C68" s="36" t="s">
        <v>152</v>
      </c>
      <c r="D68" s="36"/>
      <c r="E68" s="18">
        <v>570000</v>
      </c>
      <c r="F68" s="47" t="s">
        <v>164</v>
      </c>
      <c r="G68" s="47" t="s">
        <v>240</v>
      </c>
      <c r="H68" s="36" t="s">
        <v>40</v>
      </c>
      <c r="I68" s="36" t="s">
        <v>241</v>
      </c>
      <c r="J68" s="36">
        <v>2017</v>
      </c>
      <c r="K68" s="36" t="s">
        <v>26</v>
      </c>
      <c r="L68" s="38">
        <v>47500</v>
      </c>
      <c r="M68" s="44" t="s">
        <v>242</v>
      </c>
      <c r="N68" s="43" t="s">
        <v>117</v>
      </c>
    </row>
    <row r="69" spans="1:14" s="41" customFormat="1" ht="29.25" customHeight="1" x14ac:dyDescent="0.25">
      <c r="A69" s="42">
        <v>54</v>
      </c>
      <c r="B69" s="37" t="s">
        <v>243</v>
      </c>
      <c r="C69" s="36" t="s">
        <v>152</v>
      </c>
      <c r="D69" s="36"/>
      <c r="E69" s="18">
        <v>570000</v>
      </c>
      <c r="F69" s="47" t="s">
        <v>164</v>
      </c>
      <c r="G69" s="47" t="s">
        <v>244</v>
      </c>
      <c r="H69" s="36" t="s">
        <v>40</v>
      </c>
      <c r="I69" s="36" t="s">
        <v>173</v>
      </c>
      <c r="J69" s="36">
        <v>2017</v>
      </c>
      <c r="K69" s="36" t="s">
        <v>26</v>
      </c>
      <c r="L69" s="38">
        <v>47500</v>
      </c>
      <c r="M69" s="44" t="s">
        <v>178</v>
      </c>
      <c r="N69" s="43" t="s">
        <v>137</v>
      </c>
    </row>
    <row r="70" spans="1:14" s="41" customFormat="1" ht="29.25" customHeight="1" x14ac:dyDescent="0.25">
      <c r="A70" s="36">
        <v>55</v>
      </c>
      <c r="B70" s="37" t="s">
        <v>245</v>
      </c>
      <c r="C70" s="36" t="s">
        <v>152</v>
      </c>
      <c r="D70" s="36"/>
      <c r="E70" s="18">
        <v>570000</v>
      </c>
      <c r="F70" s="47" t="s">
        <v>164</v>
      </c>
      <c r="G70" s="47" t="s">
        <v>246</v>
      </c>
      <c r="H70" s="36" t="s">
        <v>40</v>
      </c>
      <c r="I70" s="36" t="s">
        <v>173</v>
      </c>
      <c r="J70" s="36">
        <v>2017</v>
      </c>
      <c r="K70" s="36" t="s">
        <v>26</v>
      </c>
      <c r="L70" s="38">
        <v>47500</v>
      </c>
      <c r="M70" s="44" t="s">
        <v>108</v>
      </c>
      <c r="N70" s="43" t="s">
        <v>198</v>
      </c>
    </row>
    <row r="71" spans="1:14" s="41" customFormat="1" ht="29.25" customHeight="1" x14ac:dyDescent="0.25">
      <c r="A71" s="42">
        <v>56</v>
      </c>
      <c r="B71" s="37" t="s">
        <v>247</v>
      </c>
      <c r="C71" s="36" t="s">
        <v>152</v>
      </c>
      <c r="D71" s="36"/>
      <c r="E71" s="18">
        <v>570000</v>
      </c>
      <c r="F71" s="47" t="s">
        <v>164</v>
      </c>
      <c r="G71" s="47" t="s">
        <v>248</v>
      </c>
      <c r="H71" s="36" t="s">
        <v>40</v>
      </c>
      <c r="I71" s="36" t="s">
        <v>241</v>
      </c>
      <c r="J71" s="36">
        <v>2017</v>
      </c>
      <c r="K71" s="36" t="s">
        <v>26</v>
      </c>
      <c r="L71" s="38">
        <v>47500</v>
      </c>
      <c r="M71" s="44" t="s">
        <v>150</v>
      </c>
      <c r="N71" s="43" t="s">
        <v>137</v>
      </c>
    </row>
    <row r="72" spans="1:14" s="41" customFormat="1" ht="29.25" customHeight="1" x14ac:dyDescent="0.25">
      <c r="A72" s="42">
        <v>57</v>
      </c>
      <c r="B72" s="37" t="s">
        <v>249</v>
      </c>
      <c r="C72" s="36" t="s">
        <v>152</v>
      </c>
      <c r="D72" s="36"/>
      <c r="E72" s="18">
        <v>570000</v>
      </c>
      <c r="F72" s="47" t="s">
        <v>164</v>
      </c>
      <c r="G72" s="47" t="s">
        <v>250</v>
      </c>
      <c r="H72" s="36" t="s">
        <v>40</v>
      </c>
      <c r="I72" s="36" t="s">
        <v>173</v>
      </c>
      <c r="J72" s="36">
        <v>2017</v>
      </c>
      <c r="K72" s="36" t="s">
        <v>26</v>
      </c>
      <c r="L72" s="38">
        <v>47500</v>
      </c>
      <c r="M72" s="44" t="s">
        <v>27</v>
      </c>
      <c r="N72" s="43" t="s">
        <v>195</v>
      </c>
    </row>
    <row r="73" spans="1:14" s="41" customFormat="1" ht="29.25" customHeight="1" x14ac:dyDescent="0.25">
      <c r="A73" s="36">
        <v>58</v>
      </c>
      <c r="B73" s="37" t="s">
        <v>251</v>
      </c>
      <c r="C73" s="36" t="s">
        <v>152</v>
      </c>
      <c r="D73" s="36"/>
      <c r="E73" s="18">
        <v>570000</v>
      </c>
      <c r="F73" s="47" t="s">
        <v>164</v>
      </c>
      <c r="G73" s="47" t="s">
        <v>252</v>
      </c>
      <c r="H73" s="36" t="s">
        <v>40</v>
      </c>
      <c r="I73" s="36" t="s">
        <v>241</v>
      </c>
      <c r="J73" s="36">
        <v>2017</v>
      </c>
      <c r="K73" s="36" t="s">
        <v>26</v>
      </c>
      <c r="L73" s="38">
        <v>47500</v>
      </c>
      <c r="M73" s="44" t="s">
        <v>150</v>
      </c>
      <c r="N73" s="43" t="s">
        <v>137</v>
      </c>
    </row>
    <row r="74" spans="1:14" s="41" customFormat="1" ht="29.25" customHeight="1" x14ac:dyDescent="0.25">
      <c r="A74" s="42">
        <v>59</v>
      </c>
      <c r="B74" s="37" t="s">
        <v>253</v>
      </c>
      <c r="C74" s="36" t="s">
        <v>152</v>
      </c>
      <c r="D74" s="36"/>
      <c r="E74" s="18">
        <v>570000</v>
      </c>
      <c r="F74" s="47" t="s">
        <v>164</v>
      </c>
      <c r="G74" s="47" t="s">
        <v>254</v>
      </c>
      <c r="H74" s="36" t="s">
        <v>40</v>
      </c>
      <c r="I74" s="36" t="s">
        <v>173</v>
      </c>
      <c r="J74" s="36">
        <v>2017</v>
      </c>
      <c r="K74" s="36" t="s">
        <v>26</v>
      </c>
      <c r="L74" s="38">
        <v>47500</v>
      </c>
      <c r="M74" s="44" t="s">
        <v>108</v>
      </c>
      <c r="N74" s="43" t="s">
        <v>198</v>
      </c>
    </row>
    <row r="75" spans="1:14" s="41" customFormat="1" ht="29.25" customHeight="1" x14ac:dyDescent="0.25">
      <c r="A75" s="42">
        <v>60</v>
      </c>
      <c r="B75" s="37" t="s">
        <v>255</v>
      </c>
      <c r="C75" s="36" t="s">
        <v>152</v>
      </c>
      <c r="D75" s="36"/>
      <c r="E75" s="18">
        <v>570000</v>
      </c>
      <c r="F75" s="47" t="s">
        <v>164</v>
      </c>
      <c r="G75" s="47" t="s">
        <v>256</v>
      </c>
      <c r="H75" s="36" t="s">
        <v>40</v>
      </c>
      <c r="I75" s="36" t="s">
        <v>241</v>
      </c>
      <c r="J75" s="36">
        <v>2017</v>
      </c>
      <c r="K75" s="36" t="s">
        <v>26</v>
      </c>
      <c r="L75" s="38">
        <v>47500</v>
      </c>
      <c r="M75" s="44" t="s">
        <v>108</v>
      </c>
      <c r="N75" s="43" t="s">
        <v>257</v>
      </c>
    </row>
    <row r="76" spans="1:14" s="41" customFormat="1" ht="29.25" customHeight="1" x14ac:dyDescent="0.25">
      <c r="A76" s="36">
        <v>61</v>
      </c>
      <c r="B76" s="37" t="s">
        <v>258</v>
      </c>
      <c r="C76" s="36" t="s">
        <v>152</v>
      </c>
      <c r="D76" s="36"/>
      <c r="E76" s="18">
        <v>570000</v>
      </c>
      <c r="F76" s="47" t="s">
        <v>164</v>
      </c>
      <c r="G76" s="47" t="s">
        <v>259</v>
      </c>
      <c r="H76" s="36" t="s">
        <v>40</v>
      </c>
      <c r="I76" s="36" t="s">
        <v>173</v>
      </c>
      <c r="J76" s="36">
        <v>2017</v>
      </c>
      <c r="K76" s="36" t="s">
        <v>26</v>
      </c>
      <c r="L76" s="38">
        <v>47500</v>
      </c>
      <c r="M76" s="44" t="s">
        <v>178</v>
      </c>
      <c r="N76" s="43" t="s">
        <v>137</v>
      </c>
    </row>
    <row r="77" spans="1:14" s="41" customFormat="1" ht="29.25" customHeight="1" x14ac:dyDescent="0.25">
      <c r="A77" s="42">
        <v>62</v>
      </c>
      <c r="B77" s="37" t="s">
        <v>260</v>
      </c>
      <c r="C77" s="36" t="s">
        <v>261</v>
      </c>
      <c r="D77" s="36"/>
      <c r="E77" s="18">
        <v>148120</v>
      </c>
      <c r="F77" s="47" t="s">
        <v>164</v>
      </c>
      <c r="G77" s="47" t="s">
        <v>262</v>
      </c>
      <c r="H77" s="36" t="s">
        <v>263</v>
      </c>
      <c r="I77" s="36" t="s">
        <v>264</v>
      </c>
      <c r="J77" s="36">
        <v>2017</v>
      </c>
      <c r="K77" s="36" t="s">
        <v>26</v>
      </c>
      <c r="L77" s="38">
        <v>32458.250000000004</v>
      </c>
      <c r="M77" s="44" t="s">
        <v>265</v>
      </c>
      <c r="N77" s="43" t="s">
        <v>266</v>
      </c>
    </row>
    <row r="78" spans="1:14" s="41" customFormat="1" ht="29.25" customHeight="1" x14ac:dyDescent="0.25">
      <c r="A78" s="42">
        <v>63</v>
      </c>
      <c r="B78" s="37" t="s">
        <v>267</v>
      </c>
      <c r="C78" s="36" t="s">
        <v>152</v>
      </c>
      <c r="D78" s="36"/>
      <c r="E78" s="18">
        <v>570000</v>
      </c>
      <c r="F78" s="47" t="s">
        <v>164</v>
      </c>
      <c r="G78" s="47" t="s">
        <v>268</v>
      </c>
      <c r="H78" s="36" t="s">
        <v>40</v>
      </c>
      <c r="I78" s="36" t="s">
        <v>173</v>
      </c>
      <c r="J78" s="36">
        <v>2017</v>
      </c>
      <c r="K78" s="36" t="s">
        <v>26</v>
      </c>
      <c r="L78" s="38">
        <v>47500</v>
      </c>
      <c r="M78" s="44" t="s">
        <v>150</v>
      </c>
      <c r="N78" s="43" t="s">
        <v>137</v>
      </c>
    </row>
    <row r="79" spans="1:14" s="41" customFormat="1" ht="29.25" customHeight="1" x14ac:dyDescent="0.25">
      <c r="A79" s="36">
        <v>64</v>
      </c>
      <c r="B79" s="37" t="s">
        <v>269</v>
      </c>
      <c r="C79" s="36" t="s">
        <v>152</v>
      </c>
      <c r="D79" s="36"/>
      <c r="E79" s="18">
        <v>712160</v>
      </c>
      <c r="F79" s="47" t="s">
        <v>164</v>
      </c>
      <c r="G79" s="47" t="s">
        <v>270</v>
      </c>
      <c r="H79" s="36" t="s">
        <v>40</v>
      </c>
      <c r="I79" s="36" t="s">
        <v>166</v>
      </c>
      <c r="J79" s="36">
        <v>2017</v>
      </c>
      <c r="K79" s="36" t="s">
        <v>26</v>
      </c>
      <c r="L79" s="38">
        <v>59346.65</v>
      </c>
      <c r="M79" s="44" t="s">
        <v>178</v>
      </c>
      <c r="N79" s="43" t="s">
        <v>137</v>
      </c>
    </row>
    <row r="80" spans="1:14" s="41" customFormat="1" ht="29.25" customHeight="1" x14ac:dyDescent="0.25">
      <c r="A80" s="42">
        <v>65</v>
      </c>
      <c r="B80" s="37" t="s">
        <v>271</v>
      </c>
      <c r="C80" s="36" t="s">
        <v>152</v>
      </c>
      <c r="D80" s="36"/>
      <c r="E80" s="18">
        <v>712160</v>
      </c>
      <c r="F80" s="47" t="s">
        <v>164</v>
      </c>
      <c r="G80" s="47" t="s">
        <v>272</v>
      </c>
      <c r="H80" s="36" t="s">
        <v>40</v>
      </c>
      <c r="I80" s="36" t="s">
        <v>166</v>
      </c>
      <c r="J80" s="36">
        <v>2017</v>
      </c>
      <c r="K80" s="36" t="s">
        <v>26</v>
      </c>
      <c r="L80" s="38">
        <v>59346.65</v>
      </c>
      <c r="M80" s="44" t="s">
        <v>178</v>
      </c>
      <c r="N80" s="43" t="s">
        <v>137</v>
      </c>
    </row>
    <row r="81" spans="1:28" s="41" customFormat="1" ht="29.25" customHeight="1" x14ac:dyDescent="0.25">
      <c r="A81" s="42">
        <v>66</v>
      </c>
      <c r="B81" s="37" t="s">
        <v>273</v>
      </c>
      <c r="C81" s="36" t="s">
        <v>274</v>
      </c>
      <c r="D81" s="36"/>
      <c r="E81" s="18">
        <v>199598.88</v>
      </c>
      <c r="F81" s="47" t="s">
        <v>275</v>
      </c>
      <c r="G81" s="47" t="s">
        <v>276</v>
      </c>
      <c r="H81" s="36" t="s">
        <v>277</v>
      </c>
      <c r="I81" s="36" t="s">
        <v>274</v>
      </c>
      <c r="J81" s="36">
        <v>2017</v>
      </c>
      <c r="K81" s="36" t="s">
        <v>26</v>
      </c>
      <c r="L81" s="38">
        <v>16633.25</v>
      </c>
      <c r="M81" s="44" t="s">
        <v>108</v>
      </c>
      <c r="N81" s="43" t="s">
        <v>198</v>
      </c>
    </row>
    <row r="82" spans="1:28" s="41" customFormat="1" ht="29.25" customHeight="1" x14ac:dyDescent="0.25">
      <c r="A82" s="36">
        <v>67</v>
      </c>
      <c r="B82" s="37" t="s">
        <v>278</v>
      </c>
      <c r="C82" s="36" t="s">
        <v>274</v>
      </c>
      <c r="D82" s="36"/>
      <c r="E82" s="18">
        <v>199598.88</v>
      </c>
      <c r="F82" s="47" t="s">
        <v>275</v>
      </c>
      <c r="G82" s="47" t="s">
        <v>279</v>
      </c>
      <c r="H82" s="36" t="s">
        <v>277</v>
      </c>
      <c r="I82" s="36" t="s">
        <v>274</v>
      </c>
      <c r="J82" s="36">
        <v>2017</v>
      </c>
      <c r="K82" s="36" t="s">
        <v>26</v>
      </c>
      <c r="L82" s="38">
        <v>16633.25</v>
      </c>
      <c r="M82" s="44" t="s">
        <v>108</v>
      </c>
      <c r="N82" s="43" t="s">
        <v>198</v>
      </c>
    </row>
    <row r="83" spans="1:28" s="41" customFormat="1" ht="29.25" customHeight="1" x14ac:dyDescent="0.25">
      <c r="A83" s="42">
        <v>68</v>
      </c>
      <c r="B83" s="37" t="s">
        <v>280</v>
      </c>
      <c r="C83" s="36" t="s">
        <v>274</v>
      </c>
      <c r="D83" s="36"/>
      <c r="E83" s="18">
        <v>199598.88</v>
      </c>
      <c r="F83" s="47" t="s">
        <v>275</v>
      </c>
      <c r="G83" s="47" t="s">
        <v>281</v>
      </c>
      <c r="H83" s="36" t="s">
        <v>277</v>
      </c>
      <c r="I83" s="36" t="s">
        <v>274</v>
      </c>
      <c r="J83" s="36">
        <v>2017</v>
      </c>
      <c r="K83" s="36" t="s">
        <v>26</v>
      </c>
      <c r="L83" s="38">
        <v>16633.25</v>
      </c>
      <c r="M83" s="44" t="s">
        <v>178</v>
      </c>
      <c r="N83" s="43" t="s">
        <v>137</v>
      </c>
    </row>
    <row r="84" spans="1:28" s="41" customFormat="1" ht="29.25" customHeight="1" x14ac:dyDescent="0.25">
      <c r="A84" s="42">
        <v>69</v>
      </c>
      <c r="B84" s="37" t="s">
        <v>282</v>
      </c>
      <c r="C84" s="36" t="s">
        <v>274</v>
      </c>
      <c r="D84" s="36"/>
      <c r="E84" s="18">
        <v>199598.88</v>
      </c>
      <c r="F84" s="47" t="s">
        <v>275</v>
      </c>
      <c r="G84" s="47" t="s">
        <v>283</v>
      </c>
      <c r="H84" s="36" t="s">
        <v>277</v>
      </c>
      <c r="I84" s="36" t="s">
        <v>274</v>
      </c>
      <c r="J84" s="36">
        <v>2017</v>
      </c>
      <c r="K84" s="36" t="s">
        <v>26</v>
      </c>
      <c r="L84" s="38">
        <v>16633.25</v>
      </c>
      <c r="M84" s="44" t="s">
        <v>178</v>
      </c>
      <c r="N84" s="43" t="s">
        <v>137</v>
      </c>
    </row>
    <row r="85" spans="1:28" s="41" customFormat="1" ht="29.25" customHeight="1" x14ac:dyDescent="0.25">
      <c r="A85" s="36">
        <v>70</v>
      </c>
      <c r="B85" s="37" t="s">
        <v>284</v>
      </c>
      <c r="C85" s="36" t="s">
        <v>274</v>
      </c>
      <c r="D85" s="36"/>
      <c r="E85" s="18">
        <v>199598.88</v>
      </c>
      <c r="F85" s="47" t="s">
        <v>275</v>
      </c>
      <c r="G85" s="47" t="s">
        <v>285</v>
      </c>
      <c r="H85" s="36" t="s">
        <v>277</v>
      </c>
      <c r="I85" s="36" t="s">
        <v>274</v>
      </c>
      <c r="J85" s="36">
        <v>2017</v>
      </c>
      <c r="K85" s="36" t="s">
        <v>26</v>
      </c>
      <c r="L85" s="38">
        <v>16633.25</v>
      </c>
      <c r="M85" s="44" t="s">
        <v>286</v>
      </c>
      <c r="N85" s="43" t="s">
        <v>186</v>
      </c>
    </row>
    <row r="86" spans="1:28" s="41" customFormat="1" ht="29.25" customHeight="1" x14ac:dyDescent="0.25">
      <c r="A86" s="42">
        <v>71</v>
      </c>
      <c r="B86" s="37" t="s">
        <v>287</v>
      </c>
      <c r="C86" s="36" t="s">
        <v>152</v>
      </c>
      <c r="D86" s="36"/>
      <c r="E86" s="18">
        <v>712160.01</v>
      </c>
      <c r="F86" s="47" t="s">
        <v>164</v>
      </c>
      <c r="G86" s="47" t="s">
        <v>288</v>
      </c>
      <c r="H86" s="36" t="s">
        <v>131</v>
      </c>
      <c r="I86" s="36" t="s">
        <v>289</v>
      </c>
      <c r="J86" s="36">
        <v>2017</v>
      </c>
      <c r="K86" s="36" t="s">
        <v>26</v>
      </c>
      <c r="L86" s="38">
        <v>59346.62</v>
      </c>
      <c r="M86" s="44" t="s">
        <v>178</v>
      </c>
      <c r="N86" s="43" t="s">
        <v>137</v>
      </c>
    </row>
    <row r="87" spans="1:28" s="41" customFormat="1" ht="29.25" customHeight="1" x14ac:dyDescent="0.25">
      <c r="A87" s="42">
        <v>72</v>
      </c>
      <c r="B87" s="37" t="s">
        <v>290</v>
      </c>
      <c r="C87" s="36" t="s">
        <v>152</v>
      </c>
      <c r="D87" s="36"/>
      <c r="E87" s="18">
        <v>570000</v>
      </c>
      <c r="F87" s="47" t="s">
        <v>164</v>
      </c>
      <c r="G87" s="47" t="s">
        <v>291</v>
      </c>
      <c r="H87" s="36" t="s">
        <v>131</v>
      </c>
      <c r="I87" s="36" t="s">
        <v>173</v>
      </c>
      <c r="J87" s="36">
        <v>2017</v>
      </c>
      <c r="K87" s="36" t="s">
        <v>26</v>
      </c>
      <c r="L87" s="38">
        <v>47500</v>
      </c>
      <c r="M87" s="44" t="s">
        <v>178</v>
      </c>
      <c r="N87" s="43" t="s">
        <v>137</v>
      </c>
    </row>
    <row r="88" spans="1:28" s="15" customFormat="1" ht="13.5" x14ac:dyDescent="0.2">
      <c r="A88" s="45"/>
      <c r="B88" s="45"/>
      <c r="C88" s="26"/>
      <c r="D88" s="27">
        <f>SUM(D16:D87)</f>
        <v>2665500</v>
      </c>
      <c r="E88" s="27">
        <f>SUM(E16:E87)</f>
        <v>31952756.832999907</v>
      </c>
      <c r="F88" s="45"/>
      <c r="G88" s="45"/>
      <c r="H88" s="46"/>
      <c r="I88" s="45"/>
      <c r="J88" s="45"/>
      <c r="K88" s="45"/>
      <c r="L88" s="27">
        <f>SUM(L16:L87)</f>
        <v>3316562.3029999984</v>
      </c>
      <c r="M88" s="1"/>
      <c r="N88" s="35"/>
      <c r="O88" s="14"/>
    </row>
    <row r="89" spans="1:28" ht="15.75" customHeight="1" x14ac:dyDescent="0.25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5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</sheetData>
  <mergeCells count="7">
    <mergeCell ref="F15:H15"/>
    <mergeCell ref="A2:N2"/>
    <mergeCell ref="A3:N3"/>
    <mergeCell ref="A4:N4"/>
    <mergeCell ref="A5:N5"/>
    <mergeCell ref="A6:N6"/>
    <mergeCell ref="F8:H8"/>
  </mergeCells>
  <printOptions horizontalCentered="1"/>
  <pageMargins left="0.39370078740157483" right="0.39370078740157483" top="0.39370078740157483" bottom="0.39370078740157483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IG-6</vt:lpstr>
      <vt:lpstr>'IG-6'!Área_de_impresión</vt:lpstr>
      <vt:lpstr>'IG-6'!Títulos_a_imprimir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</dc:creator>
  <cp:lastModifiedBy>RecursosHumanos</cp:lastModifiedBy>
  <cp:lastPrinted>2017-08-04T16:12:40Z</cp:lastPrinted>
  <dcterms:created xsi:type="dcterms:W3CDTF">2017-08-03T01:26:43Z</dcterms:created>
  <dcterms:modified xsi:type="dcterms:W3CDTF">2017-08-04T16:13:03Z</dcterms:modified>
</cp:coreProperties>
</file>